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mgov-my.sharepoint.com/personal/ashley_deubel_doit_nm_gov/Documents/Desktop/"/>
    </mc:Choice>
  </mc:AlternateContent>
  <xr:revisionPtr revIDLastSave="0" documentId="13_ncr:1_{A8979DEE-55DB-4FF6-9FE1-A37167DD1AC5}" xr6:coauthVersionLast="47" xr6:coauthVersionMax="47" xr10:uidLastSave="{00000000-0000-0000-0000-000000000000}"/>
  <workbookProtection workbookPassword="9793" lockStructure="1"/>
  <bookViews>
    <workbookView xWindow="28680" yWindow="-1920" windowWidth="29040" windowHeight="15720" tabRatio="513" xr2:uid="{00000000-000D-0000-FFFF-FFFF00000000}"/>
  </bookViews>
  <sheets>
    <sheet name="ProjectReport" sheetId="1" r:id="rId1"/>
    <sheet name="Project Milestones" sheetId="6" r:id="rId2"/>
    <sheet name="Drop-downs (Admin Use Only)" sheetId="5" r:id="rId3"/>
  </sheets>
  <definedNames>
    <definedName name="Agency">'Drop-downs (Admin Use Only)'!$F$2:$F$87</definedName>
    <definedName name="Colors">'Drop-downs (Admin Use Only)'!$D$2:$D$4</definedName>
    <definedName name="_xlnm.Print_Titles" localSheetId="1">'Project Milestones'!$1:$2</definedName>
    <definedName name="_xlnm.Print_Titles" localSheetId="0">ProjectReport!$1:$2</definedName>
    <definedName name="ProjectImpact">'Drop-downs (Admin Use Only)'!$B$2:$B$4</definedName>
    <definedName name="ProjectPhase">'Drop-downs (Admin Use Only)'!$C$2:$C$6</definedName>
    <definedName name="ProjectTrend">'Drop-downs (Admin Use Only)'!$E$2:$E$6</definedName>
    <definedName name="ProjectType">'Drop-downs (Admin Use Only)'!$A$2:$A$6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6" l="1"/>
  <c r="E27" i="6" l="1"/>
  <c r="Y3" i="1"/>
  <c r="J28" i="6" l="1"/>
  <c r="E28" i="6"/>
  <c r="F28" i="6"/>
  <c r="D28" i="6"/>
  <c r="D29" i="6" s="1"/>
  <c r="F27" i="6"/>
  <c r="E29" i="6" l="1"/>
  <c r="F29" i="6"/>
  <c r="A1" i="6"/>
  <c r="B1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Beltemacchi, Laura</author>
  </authors>
  <commentList>
    <comment ref="A2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The date of this report. Report is due on the 1oth of each month.
</t>
        </r>
      </text>
    </comment>
    <comment ref="B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The name of the project.
</t>
        </r>
      </text>
    </comment>
    <comment ref="C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A brief description of the project's scope and value to the Agency.
</t>
        </r>
      </text>
    </comment>
    <comment ref="F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The PCC phase of the project: Initiation, Planning, Implementation, or Close-out.  May also use On-Hold.
</t>
        </r>
      </text>
    </comment>
    <comment ref="G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May choose from:
</t>
        </r>
        <r>
          <rPr>
            <b/>
            <sz val="9"/>
            <color indexed="81"/>
            <rFont val="Tahoma"/>
            <family val="2"/>
          </rPr>
          <t>Green</t>
        </r>
        <r>
          <rPr>
            <sz val="9"/>
            <color indexed="81"/>
            <rFont val="Tahoma"/>
            <family val="2"/>
          </rPr>
          <t xml:space="preserve"> - Project issues regarding scope, schedule, budget, or IV&amp;V are managed and resolved in 30 days.
</t>
        </r>
        <r>
          <rPr>
            <b/>
            <sz val="9"/>
            <color indexed="81"/>
            <rFont val="Tahoma"/>
            <family val="2"/>
          </rPr>
          <t>Yellow</t>
        </r>
        <r>
          <rPr>
            <sz val="9"/>
            <color indexed="81"/>
            <rFont val="Tahoma"/>
            <family val="2"/>
          </rPr>
          <t xml:space="preserve"> - A project issue(s) regarding scope, schedule, budget, or IV&amp;V are managed but escalated to the Executive Sponsor.  The issues are expected to be resolved in 45 days.
</t>
        </r>
        <r>
          <rPr>
            <b/>
            <sz val="9"/>
            <color indexed="81"/>
            <rFont val="Tahoma"/>
            <family val="2"/>
          </rPr>
          <t>Red</t>
        </r>
        <r>
          <rPr>
            <sz val="9"/>
            <color indexed="81"/>
            <rFont val="Tahoma"/>
            <family val="2"/>
          </rPr>
          <t xml:space="preserve"> - A project issue(s) regarding scope, schedule, budget, or IV&amp;V are managed but </t>
        </r>
        <r>
          <rPr>
            <i/>
            <sz val="9"/>
            <color indexed="81"/>
            <rFont val="Tahoma"/>
            <family val="2"/>
          </rPr>
          <t>escalated to the DoIT</t>
        </r>
        <r>
          <rPr>
            <sz val="9"/>
            <color indexed="81"/>
            <rFont val="Tahoma"/>
            <family val="2"/>
          </rPr>
          <t>.  The issues will not be resolved in 45 days.</t>
        </r>
      </text>
    </comment>
    <comment ref="H2" authorId="0" shapeId="0" xr:uid="{00000000-0006-0000-0000-000006000000}">
      <text>
        <r>
          <rPr>
            <sz val="9"/>
            <color indexed="81"/>
            <rFont val="Tahoma"/>
            <family val="2"/>
          </rPr>
          <t>Select the value that best describes the current trend of the project:
5 = Improving
4 = 
3 = Static
2 = 
1 = Deterioriating</t>
        </r>
      </text>
    </comment>
    <comment ref="I2" authorId="0" shapeId="0" xr:uid="{00000000-0006-0000-0000-000007000000}">
      <text>
        <r>
          <rPr>
            <sz val="9"/>
            <color indexed="81"/>
            <rFont val="Tahoma"/>
            <family val="2"/>
          </rPr>
          <t>Brief description of the current state of the project.</t>
        </r>
      </text>
    </comment>
    <comment ref="J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May choose from:
</t>
        </r>
        <r>
          <rPr>
            <b/>
            <sz val="9"/>
            <color indexed="81"/>
            <rFont val="Tahoma"/>
            <family val="2"/>
          </rPr>
          <t>Green</t>
        </r>
        <r>
          <rPr>
            <sz val="9"/>
            <color indexed="81"/>
            <rFont val="Tahoma"/>
            <family val="2"/>
          </rPr>
          <t xml:space="preserve"> - Project issues regarding scope, schedule, budget, or IV&amp;V are managed and resolved in 30 days.
</t>
        </r>
        <r>
          <rPr>
            <b/>
            <sz val="9"/>
            <color indexed="81"/>
            <rFont val="Tahoma"/>
            <family val="2"/>
          </rPr>
          <t>Yellow</t>
        </r>
        <r>
          <rPr>
            <sz val="9"/>
            <color indexed="81"/>
            <rFont val="Tahoma"/>
            <family val="2"/>
          </rPr>
          <t xml:space="preserve"> - A project issue(s) regarding scope, schedule, budget, or IV&amp;V are managed but escalated to the Executive Sponsor.  The issues are expected to be resolved in 45 days.
</t>
        </r>
        <r>
          <rPr>
            <b/>
            <sz val="9"/>
            <color indexed="81"/>
            <rFont val="Tahoma"/>
            <family val="2"/>
          </rPr>
          <t>Red</t>
        </r>
        <r>
          <rPr>
            <sz val="9"/>
            <color indexed="81"/>
            <rFont val="Tahoma"/>
            <family val="2"/>
          </rPr>
          <t xml:space="preserve"> - A project issue(s) regarding scope, schedule, budget, or IV&amp;V are managed but </t>
        </r>
        <r>
          <rPr>
            <i/>
            <sz val="9"/>
            <color indexed="81"/>
            <rFont val="Tahoma"/>
            <family val="2"/>
          </rPr>
          <t>escalated to the DoIT</t>
        </r>
        <r>
          <rPr>
            <sz val="9"/>
            <color indexed="81"/>
            <rFont val="Tahoma"/>
            <family val="2"/>
          </rPr>
          <t xml:space="preserve">.  The issues will not be resolved in 45 days.
</t>
        </r>
      </text>
    </comment>
    <comment ref="K2" authorId="0" shapeId="0" xr:uid="{00000000-0006-0000-0000-000009000000}">
      <text>
        <r>
          <rPr>
            <sz val="9"/>
            <color indexed="81"/>
            <rFont val="Tahoma"/>
            <family val="2"/>
          </rPr>
          <t>Brief explanation of any issues or risks (positive or negative) that may or have, affected the scope, schedule, or budget of the project.</t>
        </r>
      </text>
    </comment>
    <comment ref="L2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May choose from:
</t>
        </r>
        <r>
          <rPr>
            <b/>
            <sz val="9"/>
            <color indexed="81"/>
            <rFont val="Tahoma"/>
            <family val="2"/>
          </rPr>
          <t>Green</t>
        </r>
        <r>
          <rPr>
            <sz val="9"/>
            <color indexed="81"/>
            <rFont val="Tahoma"/>
            <family val="2"/>
          </rPr>
          <t xml:space="preserve"> - Project issues regarding </t>
        </r>
        <r>
          <rPr>
            <i/>
            <sz val="9"/>
            <color indexed="81"/>
            <rFont val="Tahoma"/>
            <family val="2"/>
          </rPr>
          <t>schedule</t>
        </r>
        <r>
          <rPr>
            <sz val="9"/>
            <color indexed="81"/>
            <rFont val="Tahoma"/>
            <family val="2"/>
          </rPr>
          <t xml:space="preserve"> are managed and resolved in 30 days.
</t>
        </r>
        <r>
          <rPr>
            <b/>
            <sz val="9"/>
            <color indexed="81"/>
            <rFont val="Tahoma"/>
            <family val="2"/>
          </rPr>
          <t>Yellow</t>
        </r>
        <r>
          <rPr>
            <sz val="9"/>
            <color indexed="81"/>
            <rFont val="Tahoma"/>
            <family val="2"/>
          </rPr>
          <t xml:space="preserve"> - A project issue(s) regarding </t>
        </r>
        <r>
          <rPr>
            <i/>
            <sz val="9"/>
            <color indexed="81"/>
            <rFont val="Tahoma"/>
            <family val="2"/>
          </rPr>
          <t>schedule</t>
        </r>
        <r>
          <rPr>
            <sz val="9"/>
            <color indexed="81"/>
            <rFont val="Tahoma"/>
            <family val="2"/>
          </rPr>
          <t xml:space="preserve"> are managed but escalated to the Executive Sponsor.  The issues are expected to be resolved in 45 days.
</t>
        </r>
        <r>
          <rPr>
            <b/>
            <sz val="9"/>
            <color indexed="81"/>
            <rFont val="Tahoma"/>
            <family val="2"/>
          </rPr>
          <t>Red</t>
        </r>
        <r>
          <rPr>
            <sz val="9"/>
            <color indexed="81"/>
            <rFont val="Tahoma"/>
            <family val="2"/>
          </rPr>
          <t xml:space="preserve"> - A project issue(s) regarding </t>
        </r>
        <r>
          <rPr>
            <i/>
            <sz val="9"/>
            <color indexed="81"/>
            <rFont val="Tahoma"/>
            <family val="2"/>
          </rPr>
          <t>schedule</t>
        </r>
        <r>
          <rPr>
            <sz val="9"/>
            <color indexed="81"/>
            <rFont val="Tahoma"/>
            <family val="2"/>
          </rPr>
          <t xml:space="preserve"> are managed but </t>
        </r>
        <r>
          <rPr>
            <i/>
            <sz val="9"/>
            <color indexed="81"/>
            <rFont val="Tahoma"/>
            <family val="2"/>
          </rPr>
          <t>escalated to the DoIT</t>
        </r>
        <r>
          <rPr>
            <sz val="9"/>
            <color indexed="81"/>
            <rFont val="Tahoma"/>
            <family val="2"/>
          </rPr>
          <t xml:space="preserve">.  The issues will not be resolved in 45 days.
</t>
        </r>
      </text>
    </comment>
    <comment ref="M2" authorId="0" shapeId="0" xr:uid="{00000000-0006-0000-0000-00000B000000}">
      <text>
        <r>
          <rPr>
            <sz val="9"/>
            <color indexed="81"/>
            <rFont val="Tahoma"/>
            <family val="2"/>
          </rPr>
          <t>Brief explanation of the current schedule state including concerns or issues affecting the schedule.</t>
        </r>
      </text>
    </comment>
    <comment ref="Q2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May choose from:
</t>
        </r>
        <r>
          <rPr>
            <b/>
            <sz val="9"/>
            <color indexed="81"/>
            <rFont val="Tahoma"/>
            <family val="2"/>
          </rPr>
          <t>Green</t>
        </r>
        <r>
          <rPr>
            <sz val="9"/>
            <color indexed="81"/>
            <rFont val="Tahoma"/>
            <family val="2"/>
          </rPr>
          <t xml:space="preserve"> - Project issues regarding </t>
        </r>
        <r>
          <rPr>
            <i/>
            <sz val="9"/>
            <color indexed="81"/>
            <rFont val="Tahoma"/>
            <family val="2"/>
          </rPr>
          <t>budget</t>
        </r>
        <r>
          <rPr>
            <sz val="9"/>
            <color indexed="81"/>
            <rFont val="Tahoma"/>
            <family val="2"/>
          </rPr>
          <t xml:space="preserve"> are managed and resolved in 30 days.
</t>
        </r>
        <r>
          <rPr>
            <b/>
            <sz val="9"/>
            <color indexed="81"/>
            <rFont val="Tahoma"/>
            <family val="2"/>
          </rPr>
          <t xml:space="preserve">Yellow </t>
        </r>
        <r>
          <rPr>
            <sz val="9"/>
            <color indexed="81"/>
            <rFont val="Tahoma"/>
            <family val="2"/>
          </rPr>
          <t xml:space="preserve">- A project issue(s) regarding </t>
        </r>
        <r>
          <rPr>
            <i/>
            <sz val="9"/>
            <color indexed="81"/>
            <rFont val="Tahoma"/>
            <family val="2"/>
          </rPr>
          <t>budget</t>
        </r>
        <r>
          <rPr>
            <sz val="9"/>
            <color indexed="81"/>
            <rFont val="Tahoma"/>
            <family val="2"/>
          </rPr>
          <t xml:space="preserve"> are managed but escalated to the Executive Sponsor.  The issues are expected to be resolved in 45 days.
</t>
        </r>
        <r>
          <rPr>
            <b/>
            <sz val="9"/>
            <color indexed="81"/>
            <rFont val="Tahoma"/>
            <family val="2"/>
          </rPr>
          <t>Red</t>
        </r>
        <r>
          <rPr>
            <sz val="9"/>
            <color indexed="81"/>
            <rFont val="Tahoma"/>
            <family val="2"/>
          </rPr>
          <t xml:space="preserve"> - A project issue(s) regarding </t>
        </r>
        <r>
          <rPr>
            <i/>
            <sz val="9"/>
            <color indexed="81"/>
            <rFont val="Tahoma"/>
            <family val="2"/>
          </rPr>
          <t>budget</t>
        </r>
        <r>
          <rPr>
            <sz val="9"/>
            <color indexed="81"/>
            <rFont val="Tahoma"/>
            <family val="2"/>
          </rPr>
          <t xml:space="preserve"> are managed but </t>
        </r>
        <r>
          <rPr>
            <i/>
            <sz val="9"/>
            <color indexed="81"/>
            <rFont val="Tahoma"/>
            <family val="2"/>
          </rPr>
          <t>escalated to the DoIT</t>
        </r>
        <r>
          <rPr>
            <sz val="9"/>
            <color indexed="81"/>
            <rFont val="Tahoma"/>
            <family val="2"/>
          </rPr>
          <t>.  The issues will not be resolved in 45 days.</t>
        </r>
      </text>
    </comment>
    <comment ref="R2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Brief explanation of the current state of the budget.
</t>
        </r>
      </text>
    </comment>
    <comment ref="S2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Total amount spent on the project from the projects start.  If the project is defined as a phase then only include the expenses for the phase of the project. 
</t>
        </r>
      </text>
    </comment>
    <comment ref="T2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Total amount that remains to be spent on the project. 
If the project is defined as a phase, then only include the expenses for the phase of the project. 
</t>
        </r>
      </text>
    </comment>
    <comment ref="U2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"Project $ spent to date" plus "Estimated $ to complete" equals "Total Cost"
</t>
        </r>
      </text>
    </comment>
    <comment ref="V2" authorId="0" shapeId="0" xr:uid="{00000000-0006-0000-0000-000011000000}">
      <text>
        <r>
          <rPr>
            <sz val="9"/>
            <color indexed="81"/>
            <rFont val="Tahoma"/>
            <family val="2"/>
          </rPr>
          <t xml:space="preserve">Total appropriations, from all sources, including but not limited to funds from the State Board of Finance, legislation (state &amp; federal), gifts, grants, donations, bequests, insurance settlements, refunds or payments into revolving funds. This includes appropriations since project inception for multi-year projects. 
</t>
        </r>
      </text>
    </comment>
    <comment ref="W2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Total amount certified through PCC for the project.
If the project is defined as a phase then only include the expenses for the phase of the project. </t>
        </r>
      </text>
    </comment>
    <comment ref="AD2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Enter the project milestones in the orange "Project Milestone" .
</t>
        </r>
        <r>
          <rPr>
            <b/>
            <sz val="9"/>
            <color indexed="81"/>
            <rFont val="Tahoma"/>
            <family val="2"/>
          </rPr>
          <t>After keying in the milestones then select a current milestone to display on this page.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Beltemacchi, Laura</author>
  </authors>
  <commentList>
    <comment ref="D2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Total amount spent on the project from the projects start.  If the project is defined as a phase then only include the expenses for the phase of the project. 
</t>
        </r>
      </text>
    </comment>
    <comment ref="E2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Total amount that remains to be spent on the project. 
If the project is defined as a phase, then only include the expenses for the phase of the project. 
</t>
        </r>
      </text>
    </comment>
    <comment ref="F2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"Project $ spent to date" plus "Estimated $ to complete" equals "Total Cost"
</t>
        </r>
      </text>
    </comment>
  </commentList>
</comments>
</file>

<file path=xl/sharedStrings.xml><?xml version="1.0" encoding="utf-8"?>
<sst xmlns="http://schemas.openxmlformats.org/spreadsheetml/2006/main" count="183" uniqueCount="164">
  <si>
    <t>Project Base Information</t>
  </si>
  <si>
    <t>Project Name</t>
  </si>
  <si>
    <t>Brief Project Description</t>
  </si>
  <si>
    <t>Project Type</t>
  </si>
  <si>
    <t>Executive Sponsor</t>
  </si>
  <si>
    <t>Project Manager (PM)</t>
  </si>
  <si>
    <t>PM Tele. #</t>
  </si>
  <si>
    <t>Department of Health</t>
  </si>
  <si>
    <t>Department of Public Safety</t>
  </si>
  <si>
    <t>Human Services Department</t>
  </si>
  <si>
    <t>Administrative Office of the Courts</t>
  </si>
  <si>
    <t>Secretary of State</t>
  </si>
  <si>
    <t>Green</t>
  </si>
  <si>
    <t>Yellow</t>
  </si>
  <si>
    <t>Red</t>
  </si>
  <si>
    <t>Numeric List of Agency Codes</t>
  </si>
  <si>
    <t>State Fair Commission</t>
  </si>
  <si>
    <t>Legislative Finance Committee</t>
  </si>
  <si>
    <t>Gaming Control Board</t>
  </si>
  <si>
    <t>Livestock Board</t>
  </si>
  <si>
    <t>State Land Office</t>
  </si>
  <si>
    <t>Commission on the Status of Women</t>
  </si>
  <si>
    <t>Commission for the Blind</t>
  </si>
  <si>
    <t>State Investment Council</t>
  </si>
  <si>
    <t>Public School Insurance Authority</t>
  </si>
  <si>
    <t>Environment Department</t>
  </si>
  <si>
    <t>Health Policy Commission</t>
  </si>
  <si>
    <t>Juvenile Parole Board</t>
  </si>
  <si>
    <t>Department of Corrections</t>
  </si>
  <si>
    <t>Tourism Department</t>
  </si>
  <si>
    <t>Economic Development Department</t>
  </si>
  <si>
    <t>Public Regulation Commission</t>
  </si>
  <si>
    <t>Board of Nursing</t>
  </si>
  <si>
    <t>Supreme Court</t>
  </si>
  <si>
    <t>Educational Retirement Board</t>
  </si>
  <si>
    <t>Agencies</t>
  </si>
  <si>
    <t>Budget Status Detail</t>
  </si>
  <si>
    <t>Schedule Status Detail</t>
  </si>
  <si>
    <t>Agency Code</t>
  </si>
  <si>
    <t>Overall Status</t>
  </si>
  <si>
    <t>Project Phase</t>
  </si>
  <si>
    <t>Project Schedule Status</t>
  </si>
  <si>
    <t>Contact Information</t>
  </si>
  <si>
    <t>Project Budget</t>
  </si>
  <si>
    <t>Implementation</t>
  </si>
  <si>
    <r>
      <t xml:space="preserve">Actual 
Start Date 
</t>
    </r>
    <r>
      <rPr>
        <sz val="12"/>
        <color theme="0"/>
        <rFont val="Arial"/>
        <family val="2"/>
      </rPr>
      <t>MM/DD/YY</t>
    </r>
  </si>
  <si>
    <r>
      <t xml:space="preserve">Projected 
Finish Date 
</t>
    </r>
    <r>
      <rPr>
        <sz val="12"/>
        <color theme="0"/>
        <rFont val="Arial"/>
        <family val="2"/>
      </rPr>
      <t>MM/DD/YY</t>
    </r>
  </si>
  <si>
    <r>
      <t xml:space="preserve">Actual 
Finish Date 
</t>
    </r>
    <r>
      <rPr>
        <sz val="12"/>
        <color theme="0"/>
        <rFont val="Arial"/>
        <family val="2"/>
      </rPr>
      <t>MM/DD/YY</t>
    </r>
  </si>
  <si>
    <t>PCC Phase</t>
  </si>
  <si>
    <t>Planning</t>
  </si>
  <si>
    <t>Close-out</t>
  </si>
  <si>
    <t>On-Hold</t>
  </si>
  <si>
    <t>Agency Name</t>
  </si>
  <si>
    <t>Department of Information Technology</t>
  </si>
  <si>
    <t>Department of Transportation</t>
  </si>
  <si>
    <t>Issues/Risks Detail</t>
  </si>
  <si>
    <t>PM Email Address</t>
  </si>
  <si>
    <t>Estimated Completion Date</t>
  </si>
  <si>
    <t>Actual Completion Date</t>
  </si>
  <si>
    <t>Brief 
Milestone Status</t>
  </si>
  <si>
    <t>Total 
DoIT Certified 
Funds</t>
  </si>
  <si>
    <t>Initiation</t>
  </si>
  <si>
    <t>Infrastructure</t>
  </si>
  <si>
    <t>Off-the-Shelf</t>
  </si>
  <si>
    <t>Project Impact</t>
  </si>
  <si>
    <t>Agency Wide</t>
  </si>
  <si>
    <t>State Enterprise</t>
  </si>
  <si>
    <t>Colors</t>
  </si>
  <si>
    <t>Project Trend</t>
  </si>
  <si>
    <t>Project Milestones</t>
  </si>
  <si>
    <t>Click Here to list all Milestones on the "Project Milestone" tab.</t>
  </si>
  <si>
    <t>Estimated Start Date</t>
  </si>
  <si>
    <t>Actual Start Date</t>
  </si>
  <si>
    <t>Last Update 
MM/DD/YY</t>
  </si>
  <si>
    <t>% 
Complete</t>
  </si>
  <si>
    <t>From Tab "Portfolio - All Fields":</t>
  </si>
  <si>
    <t>Totals Milestones:</t>
  </si>
  <si>
    <t>Projected Finish Date:</t>
  </si>
  <si>
    <t>Project $ 
spent to date
( S )</t>
  </si>
  <si>
    <t>Estimated $ to complete
( E )</t>
  </si>
  <si>
    <t>Total Costs
(S + E = T)</t>
  </si>
  <si>
    <t>Project Milestones Tab</t>
  </si>
  <si>
    <t>Development</t>
  </si>
  <si>
    <t>Program</t>
  </si>
  <si>
    <t>Administrative Office of DA's</t>
  </si>
  <si>
    <t>Enhancement</t>
  </si>
  <si>
    <t>Adult Parole Board</t>
  </si>
  <si>
    <t>Aging and Long Term Care</t>
  </si>
  <si>
    <t>Other</t>
  </si>
  <si>
    <t>Architect Examiners Board</t>
  </si>
  <si>
    <t>Bernalillo Metropolitan Court</t>
  </si>
  <si>
    <t>Border Development Authority</t>
  </si>
  <si>
    <t>Commission for the Deaf/Hard of Hearing</t>
  </si>
  <si>
    <t>Commission on Concerns of Handicapped</t>
  </si>
  <si>
    <t>Commission on Higher Education</t>
  </si>
  <si>
    <t>Court of Appeals</t>
  </si>
  <si>
    <t>Crime Victims Reparation Commission</t>
  </si>
  <si>
    <t>Department of Education</t>
  </si>
  <si>
    <t>Department of Finance &amp; Administration</t>
  </si>
  <si>
    <t>Department of Game &amp; Fish</t>
  </si>
  <si>
    <t>Department of Vocational Rehabilitation</t>
  </si>
  <si>
    <t>Developmental Disabilities Planning Comm.</t>
  </si>
  <si>
    <t>District Attorney Offices</t>
  </si>
  <si>
    <t>251-263, 265</t>
  </si>
  <si>
    <t>Energy, Minerals &amp; Natural Resources Dept.</t>
  </si>
  <si>
    <t>General Services Department</t>
  </si>
  <si>
    <t>Judicial Districts</t>
  </si>
  <si>
    <t>231-243</t>
  </si>
  <si>
    <t>Judicial Standards Committee</t>
  </si>
  <si>
    <t>Law Library</t>
  </si>
  <si>
    <t>Legislative Council Service</t>
  </si>
  <si>
    <t>Legislative Ed. Study Committee</t>
  </si>
  <si>
    <t>112, 114, 115</t>
  </si>
  <si>
    <t>Legislative Maintenance</t>
  </si>
  <si>
    <t>Legislature - House/Senate</t>
  </si>
  <si>
    <t>Martin Luther king Jr. Commission</t>
  </si>
  <si>
    <t>Medical Examiners Board</t>
  </si>
  <si>
    <t>Military Affairs</t>
  </si>
  <si>
    <t>Minors Colfax Medical Center</t>
  </si>
  <si>
    <t>NM Compilation Committee</t>
  </si>
  <si>
    <t>Office of Cultural Affairs</t>
  </si>
  <si>
    <t>Office of Indian Affairs</t>
  </si>
  <si>
    <t>Office of Natural Resources Trustee</t>
  </si>
  <si>
    <t>Office of the Attorney General</t>
  </si>
  <si>
    <t>Office of the Chief Information Officer</t>
  </si>
  <si>
    <t>Office of the Governor</t>
  </si>
  <si>
    <t>Office of the Lieutenant Governor</t>
  </si>
  <si>
    <t>Organic Commodities Commission</t>
  </si>
  <si>
    <t>Prof. Engineers &amp; Land Surveyors Board</t>
  </si>
  <si>
    <t>Public Defender</t>
  </si>
  <si>
    <t>Public Employee retirement Association</t>
  </si>
  <si>
    <t>Public Schools Capital Outlay Commission</t>
  </si>
  <si>
    <t>Regulation &amp; Licensing Department</t>
  </si>
  <si>
    <t>Retiree Healthcare Authority</t>
  </si>
  <si>
    <t>State Auditor</t>
  </si>
  <si>
    <t>State Engineer</t>
  </si>
  <si>
    <t>State Personnel Board</t>
  </si>
  <si>
    <t>State Racing Commission</t>
  </si>
  <si>
    <t>State Records &amp; Archives</t>
  </si>
  <si>
    <t>Supreme Court Building Commission</t>
  </si>
  <si>
    <t>Taxation &amp; Revenue</t>
  </si>
  <si>
    <t>Veterans Service Commission</t>
  </si>
  <si>
    <t>Veterinary Examiners Board</t>
  </si>
  <si>
    <t xml:space="preserve">Workers Compensation Administration </t>
  </si>
  <si>
    <t>Youth Conservation Corps.</t>
  </si>
  <si>
    <t>Children, Youth &amp; Families Dept.</t>
  </si>
  <si>
    <t>Project Milestone Title</t>
  </si>
  <si>
    <t xml:space="preserve">Total Cost: </t>
  </si>
  <si>
    <t>Difference:</t>
  </si>
  <si>
    <t>State Treasurer Office</t>
  </si>
  <si>
    <t>Enter Date</t>
  </si>
  <si>
    <t>Enter Project Name</t>
  </si>
  <si>
    <r>
      <t xml:space="preserve">Total 
Appropriated
</t>
    </r>
    <r>
      <rPr>
        <sz val="10"/>
        <color theme="0"/>
        <rFont val="Arial"/>
        <family val="2"/>
      </rPr>
      <t>(From ALL Sources)</t>
    </r>
  </si>
  <si>
    <t>Enter Info Here</t>
  </si>
  <si>
    <t>Enter Info Here
xxx-xxx-xxxx</t>
  </si>
  <si>
    <t>Enter Info Here
state.nm.us</t>
  </si>
  <si>
    <r>
      <t xml:space="preserve">Project Phase
</t>
    </r>
    <r>
      <rPr>
        <b/>
        <sz val="10"/>
        <color theme="0"/>
        <rFont val="Arial"/>
        <family val="2"/>
      </rPr>
      <t xml:space="preserve">(Initiation, Planning, Implementation, Close) </t>
    </r>
  </si>
  <si>
    <t>Workforce Solutions Department</t>
  </si>
  <si>
    <r>
      <t xml:space="preserve">Overall Trend
</t>
    </r>
    <r>
      <rPr>
        <sz val="12"/>
        <color rgb="FF00B050"/>
        <rFont val="Arial"/>
        <family val="2"/>
      </rPr>
      <t>5</t>
    </r>
    <r>
      <rPr>
        <sz val="12"/>
        <color rgb="FFFFFF00"/>
        <rFont val="Arial"/>
        <family val="2"/>
      </rPr>
      <t>-4-3-2-</t>
    </r>
    <r>
      <rPr>
        <sz val="12"/>
        <color rgb="FFFF0000"/>
        <rFont val="Arial"/>
        <family val="2"/>
      </rPr>
      <t>1</t>
    </r>
  </si>
  <si>
    <r>
      <t xml:space="preserve">Overall
 Status
</t>
    </r>
    <r>
      <rPr>
        <b/>
        <sz val="12"/>
        <color indexed="11"/>
        <rFont val="Arial"/>
        <family val="2"/>
      </rPr>
      <t>G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3"/>
        <rFont val="Arial"/>
        <family val="2"/>
      </rPr>
      <t>Y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0"/>
        <rFont val="Arial"/>
        <family val="2"/>
      </rPr>
      <t>R</t>
    </r>
  </si>
  <si>
    <r>
      <t xml:space="preserve">Issue
Status
</t>
    </r>
    <r>
      <rPr>
        <b/>
        <sz val="12"/>
        <color indexed="11"/>
        <rFont val="Arial"/>
        <family val="2"/>
      </rPr>
      <t>G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3"/>
        <rFont val="Arial"/>
        <family val="2"/>
      </rPr>
      <t>Y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0"/>
        <rFont val="Arial"/>
        <family val="2"/>
      </rPr>
      <t>R</t>
    </r>
  </si>
  <si>
    <r>
      <t xml:space="preserve">Schedule
 Status
</t>
    </r>
    <r>
      <rPr>
        <b/>
        <sz val="12"/>
        <color indexed="11"/>
        <rFont val="Arial"/>
        <family val="2"/>
      </rPr>
      <t>G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3"/>
        <rFont val="Arial"/>
        <family val="2"/>
      </rPr>
      <t>Y</t>
    </r>
    <r>
      <rPr>
        <b/>
        <sz val="12"/>
        <color indexed="9"/>
        <rFont val="Arial"/>
        <family val="2"/>
      </rPr>
      <t xml:space="preserve"> - </t>
    </r>
    <r>
      <rPr>
        <b/>
        <sz val="12"/>
        <color indexed="10"/>
        <rFont val="Arial"/>
        <family val="2"/>
      </rPr>
      <t>R</t>
    </r>
  </si>
  <si>
    <r>
      <rPr>
        <b/>
        <sz val="12"/>
        <color theme="0"/>
        <rFont val="Arial"/>
        <family val="2"/>
      </rPr>
      <t>Budget
Status</t>
    </r>
    <r>
      <rPr>
        <b/>
        <sz val="12"/>
        <color indexed="9"/>
        <rFont val="Arial"/>
        <family val="2"/>
      </rPr>
      <t xml:space="preserve">
</t>
    </r>
    <r>
      <rPr>
        <b/>
        <sz val="12"/>
        <color indexed="11"/>
        <rFont val="Arial"/>
        <family val="2"/>
      </rPr>
      <t>G</t>
    </r>
    <r>
      <rPr>
        <b/>
        <sz val="12"/>
        <color theme="0"/>
        <rFont val="Arial"/>
        <family val="2"/>
      </rPr>
      <t xml:space="preserve"> -</t>
    </r>
    <r>
      <rPr>
        <b/>
        <sz val="12"/>
        <rFont val="Arial"/>
        <family val="2"/>
      </rPr>
      <t xml:space="preserve"> </t>
    </r>
    <r>
      <rPr>
        <b/>
        <sz val="12"/>
        <color rgb="FFFFC000"/>
        <rFont val="Arial"/>
        <family val="2"/>
      </rPr>
      <t>Y</t>
    </r>
    <r>
      <rPr>
        <b/>
        <sz val="12"/>
        <color theme="0"/>
        <rFont val="Arial"/>
        <family val="2"/>
      </rPr>
      <t xml:space="preserve"> - </t>
    </r>
    <r>
      <rPr>
        <b/>
        <sz val="12"/>
        <color indexed="10"/>
        <rFont val="Arial"/>
        <family val="2"/>
      </rPr>
      <t>R</t>
    </r>
  </si>
  <si>
    <t>Office of the Superintendent of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</si>
</sst>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mm/dd/yy;@"/>
    <numFmt numFmtId="165" formatCode="m/d/yy;@"/>
    <numFmt numFmtId="166" formatCode="_(&quot;$&quot;* #,##0_);_(&quot;$&quot;* \(#,##0\);_(&quot;$&quot;* &quot;-&quot;??_);_(@_)"/>
  </numFmts>
  <fonts count="3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9"/>
      <color indexed="81"/>
      <name val="Tahoma"/>
      <family val="2"/>
    </font>
    <font>
      <i/>
      <sz val="9"/>
      <color indexed="81"/>
      <name val="Tahoma"/>
      <family val="2"/>
    </font>
    <font>
      <sz val="11"/>
      <color indexed="9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sz val="28"/>
      <name val="Arial"/>
      <family val="2"/>
    </font>
    <font>
      <sz val="11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b/>
      <sz val="11"/>
      <color theme="0"/>
      <name val="Arial"/>
      <family val="2"/>
    </font>
    <font>
      <u/>
      <sz val="11"/>
      <color theme="0"/>
      <name val="Arial"/>
      <family val="2"/>
    </font>
    <font>
      <b/>
      <sz val="12"/>
      <color indexed="11"/>
      <name val="Arial"/>
      <family val="2"/>
    </font>
    <font>
      <b/>
      <sz val="12"/>
      <color indexed="13"/>
      <name val="Arial"/>
      <family val="2"/>
    </font>
    <font>
      <b/>
      <sz val="12"/>
      <color indexed="10"/>
      <name val="Arial"/>
      <family val="2"/>
    </font>
    <font>
      <b/>
      <sz val="12"/>
      <color indexed="9"/>
      <name val="Arial"/>
      <family val="2"/>
    </font>
    <font>
      <b/>
      <sz val="12"/>
      <color rgb="FFFFC000"/>
      <name val="Arial"/>
      <family val="2"/>
    </font>
    <font>
      <sz val="12"/>
      <color rgb="FFFF0000"/>
      <name val="Arial"/>
      <family val="2"/>
    </font>
    <font>
      <sz val="12"/>
      <color rgb="FFFFFF00"/>
      <name val="Arial"/>
      <family val="2"/>
    </font>
    <font>
      <sz val="12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indexed="4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 applyProtection="1">
      <alignment horizontal="left" wrapText="1"/>
      <protection locked="0"/>
    </xf>
    <xf numFmtId="0" fontId="0" fillId="0" borderId="0" xfId="0" applyAlignment="1" applyProtection="1">
      <alignment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" fontId="0" fillId="0" borderId="0" xfId="0" applyNumberForma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1" fontId="5" fillId="0" borderId="0" xfId="0" applyNumberFormat="1" applyFont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44" fontId="14" fillId="0" borderId="0" xfId="0" applyNumberFormat="1" applyFont="1" applyProtection="1">
      <protection locked="0"/>
    </xf>
    <xf numFmtId="0" fontId="14" fillId="0" borderId="0" xfId="0" applyFont="1" applyAlignment="1" applyProtection="1">
      <alignment horizontal="right"/>
      <protection locked="0"/>
    </xf>
    <xf numFmtId="0" fontId="17" fillId="0" borderId="0" xfId="0" applyFont="1" applyProtection="1">
      <protection locked="0"/>
    </xf>
    <xf numFmtId="0" fontId="4" fillId="0" borderId="0" xfId="0" applyFont="1" applyAlignment="1">
      <alignment horizontal="center" wrapText="1"/>
    </xf>
    <xf numFmtId="14" fontId="0" fillId="0" borderId="0" xfId="0" applyNumberFormat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right"/>
    </xf>
    <xf numFmtId="8" fontId="14" fillId="0" borderId="0" xfId="3" applyNumberFormat="1" applyFont="1"/>
    <xf numFmtId="0" fontId="5" fillId="0" borderId="1" xfId="0" applyFont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16" fillId="0" borderId="3" xfId="2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6" fontId="5" fillId="0" borderId="1" xfId="0" applyNumberFormat="1" applyFont="1" applyBorder="1" applyAlignment="1" applyProtection="1">
      <alignment horizontal="center" vertical="center" wrapText="1"/>
      <protection locked="0"/>
    </xf>
    <xf numFmtId="6" fontId="5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 applyProtection="1">
      <alignment horizontal="right" vertical="center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164" fontId="5" fillId="0" borderId="1" xfId="1" applyNumberFormat="1" applyFont="1" applyBorder="1" applyAlignment="1" applyProtection="1">
      <alignment horizontal="right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4" fillId="0" borderId="0" xfId="0" applyFont="1"/>
    <xf numFmtId="0" fontId="1" fillId="0" borderId="0" xfId="0" applyFont="1"/>
    <xf numFmtId="0" fontId="9" fillId="5" borderId="3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14" fontId="9" fillId="8" borderId="1" xfId="0" applyNumberFormat="1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0" fontId="23" fillId="2" borderId="1" xfId="3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0" xfId="3" applyFont="1" applyFill="1"/>
    <xf numFmtId="0" fontId="20" fillId="2" borderId="0" xfId="3" applyFont="1" applyFill="1" applyAlignment="1">
      <alignment horizontal="right"/>
    </xf>
    <xf numFmtId="8" fontId="24" fillId="2" borderId="0" xfId="3" applyNumberFormat="1" applyFont="1" applyFill="1"/>
    <xf numFmtId="8" fontId="20" fillId="2" borderId="0" xfId="3" applyNumberFormat="1" applyFont="1" applyFill="1" applyAlignment="1">
      <alignment horizontal="right"/>
    </xf>
    <xf numFmtId="14" fontId="20" fillId="2" borderId="0" xfId="3" applyNumberFormat="1" applyFont="1" applyFill="1"/>
    <xf numFmtId="166" fontId="5" fillId="0" borderId="1" xfId="1" applyNumberFormat="1" applyFont="1" applyFill="1" applyBorder="1" applyAlignment="1" applyProtection="1">
      <alignment horizontal="right" vertical="center"/>
      <protection locked="0"/>
    </xf>
    <xf numFmtId="166" fontId="5" fillId="0" borderId="1" xfId="1" applyNumberFormat="1" applyFont="1" applyBorder="1" applyAlignment="1" applyProtection="1">
      <alignment horizontal="right" vertical="center"/>
      <protection locked="0"/>
    </xf>
    <xf numFmtId="166" fontId="20" fillId="2" borderId="0" xfId="1" applyNumberFormat="1" applyFont="1" applyFill="1" applyBorder="1" applyProtection="1"/>
    <xf numFmtId="166" fontId="14" fillId="0" borderId="5" xfId="1" applyNumberFormat="1" applyFont="1" applyBorder="1" applyProtection="1"/>
    <xf numFmtId="0" fontId="5" fillId="0" borderId="0" xfId="3" applyFont="1" applyAlignment="1">
      <alignment horizontal="left"/>
    </xf>
    <xf numFmtId="0" fontId="5" fillId="0" borderId="0" xfId="3" applyFont="1" applyAlignment="1">
      <alignment horizontal="center"/>
    </xf>
    <xf numFmtId="0" fontId="28" fillId="8" borderId="11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8" borderId="10" xfId="3" applyFont="1" applyFill="1" applyBorder="1" applyAlignment="1">
      <alignment horizontal="center" vertical="center" wrapText="1"/>
    </xf>
    <xf numFmtId="0" fontId="28" fillId="4" borderId="9" xfId="3" applyFont="1" applyFill="1" applyBorder="1" applyAlignment="1">
      <alignment horizontal="center" vertical="center" wrapText="1"/>
    </xf>
    <xf numFmtId="0" fontId="28" fillId="3" borderId="9" xfId="3" applyFont="1" applyFill="1" applyBorder="1" applyAlignment="1">
      <alignment horizontal="center" vertical="center" wrapText="1"/>
    </xf>
    <xf numFmtId="166" fontId="14" fillId="0" borderId="0" xfId="0" applyNumberFormat="1" applyFont="1"/>
    <xf numFmtId="0" fontId="22" fillId="7" borderId="2" xfId="0" applyFont="1" applyFill="1" applyBorder="1" applyAlignment="1">
      <alignment horizontal="center" vertical="center" wrapText="1"/>
    </xf>
    <xf numFmtId="0" fontId="22" fillId="7" borderId="8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2" fillId="7" borderId="4" xfId="0" applyFont="1" applyFill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 wrapText="1"/>
    </xf>
  </cellXfs>
  <cellStyles count="5">
    <cellStyle name="Currency" xfId="1" builtinId="4"/>
    <cellStyle name="Hyperlink" xfId="2" builtinId="8"/>
    <cellStyle name="Normal" xfId="0" builtinId="0"/>
    <cellStyle name="Normal 2" xfId="3" xr:uid="{00000000-0005-0000-0000-000003000000}"/>
    <cellStyle name="Percent 2" xfId="4" xr:uid="{00000000-0005-0000-0000-000004000000}"/>
  </cellStyles>
  <dxfs count="12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8080"/>
      <color rgb="FF08A808"/>
      <color rgb="FF3366FF"/>
      <color rgb="FFCFCFCF"/>
      <color rgb="FFB2B2B2"/>
      <color rgb="FF585858"/>
      <color rgb="FF525252"/>
      <color rgb="FFD8D838"/>
      <color rgb="FF3399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0"/>
  </sheetPr>
  <dimension ref="A1:AW5"/>
  <sheetViews>
    <sheetView tabSelected="1" zoomScale="70" zoomScaleNormal="70" workbookViewId="0">
      <pane xSplit="2" topLeftCell="C1" activePane="topRight" state="frozenSplit"/>
      <selection pane="topRight" activeCell="A3" sqref="A3"/>
    </sheetView>
  </sheetViews>
  <sheetFormatPr defaultColWidth="8.88671875" defaultRowHeight="13.2" x14ac:dyDescent="0.25"/>
  <cols>
    <col min="1" max="1" width="14.5546875" style="6" customWidth="1"/>
    <col min="2" max="2" width="31" style="15" customWidth="1"/>
    <col min="3" max="3" width="35" style="9" customWidth="1"/>
    <col min="4" max="4" width="15.21875" style="14" bestFit="1" customWidth="1"/>
    <col min="5" max="5" width="12.5546875" style="14" customWidth="1"/>
    <col min="6" max="6" width="16.21875" style="8" bestFit="1" customWidth="1"/>
    <col min="7" max="7" width="10.109375" style="5" bestFit="1" customWidth="1"/>
    <col min="8" max="8" width="10.5546875" style="8" bestFit="1" customWidth="1"/>
    <col min="9" max="9" width="35" style="5" customWidth="1"/>
    <col min="10" max="10" width="10.109375" style="5" bestFit="1" customWidth="1"/>
    <col min="11" max="11" width="34.21875" style="5" customWidth="1"/>
    <col min="12" max="12" width="11.5546875" style="8" bestFit="1" customWidth="1"/>
    <col min="13" max="13" width="34.88671875" style="8" customWidth="1"/>
    <col min="14" max="14" width="12.109375" style="10" bestFit="1" customWidth="1"/>
    <col min="15" max="16" width="13.77734375" style="10" bestFit="1" customWidth="1"/>
    <col min="17" max="17" width="13.44140625" style="5" customWidth="1"/>
    <col min="18" max="18" width="33.5546875" style="5" customWidth="1"/>
    <col min="19" max="19" width="16.109375" style="5" bestFit="1" customWidth="1"/>
    <col min="20" max="20" width="17.109375" style="5" bestFit="1" customWidth="1"/>
    <col min="21" max="21" width="16.44140625" style="5" customWidth="1"/>
    <col min="22" max="22" width="18.88671875" style="5" bestFit="1" customWidth="1"/>
    <col min="23" max="23" width="17.44140625" style="5" customWidth="1"/>
    <col min="24" max="24" width="16.44140625" style="12" customWidth="1"/>
    <col min="25" max="25" width="9.5546875" style="12" bestFit="1" customWidth="1"/>
    <col min="26" max="26" width="16.77734375" style="5" customWidth="1"/>
    <col min="27" max="27" width="18" style="5" customWidth="1"/>
    <col min="28" max="28" width="17" style="12" customWidth="1"/>
    <col min="29" max="29" width="32.21875" style="11" customWidth="1"/>
    <col min="30" max="30" width="20.109375" style="12" customWidth="1"/>
    <col min="31" max="31" width="16.44140625" style="5" customWidth="1"/>
    <col min="32" max="32" width="8.88671875" style="5"/>
    <col min="33" max="33" width="5.77734375" style="5" bestFit="1" customWidth="1"/>
    <col min="34" max="34" width="24.5546875" style="5" customWidth="1"/>
    <col min="35" max="35" width="17.44140625" style="5" customWidth="1"/>
    <col min="36" max="36" width="2.5546875" style="6" customWidth="1"/>
    <col min="37" max="37" width="7.77734375" style="5" hidden="1" customWidth="1"/>
    <col min="38" max="38" width="9.21875" style="5" hidden="1" customWidth="1"/>
    <col min="39" max="39" width="7.77734375" style="5" hidden="1" customWidth="1"/>
    <col min="40" max="40" width="7.77734375" style="5" customWidth="1"/>
    <col min="41" max="41" width="9.21875" style="5" customWidth="1"/>
    <col min="42" max="43" width="7.77734375" style="5" customWidth="1"/>
    <col min="44" max="44" width="19.44140625" style="13" bestFit="1" customWidth="1"/>
    <col min="45" max="45" width="28" style="13" customWidth="1"/>
    <col min="46" max="46" width="16.109375" style="5" bestFit="1" customWidth="1"/>
    <col min="47" max="47" width="13.44140625" style="5" bestFit="1" customWidth="1"/>
    <col min="48" max="48" width="13.44140625" style="5" customWidth="1"/>
    <col min="49" max="16384" width="8.88671875" style="5"/>
  </cols>
  <sheetData>
    <row r="1" spans="1:49" ht="54.75" customHeight="1" thickBot="1" x14ac:dyDescent="0.3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3"/>
      <c r="L1" s="96" t="s">
        <v>41</v>
      </c>
      <c r="M1" s="97"/>
      <c r="N1" s="97"/>
      <c r="O1" s="97"/>
      <c r="P1" s="98"/>
      <c r="Q1" s="99" t="s">
        <v>43</v>
      </c>
      <c r="R1" s="95"/>
      <c r="S1" s="95"/>
      <c r="T1" s="95"/>
      <c r="U1" s="95"/>
      <c r="V1" s="95"/>
      <c r="W1" s="91"/>
      <c r="X1" s="94" t="s">
        <v>42</v>
      </c>
      <c r="Y1" s="95"/>
      <c r="Z1" s="95"/>
      <c r="AA1" s="95"/>
      <c r="AB1" s="95"/>
      <c r="AC1" s="91"/>
      <c r="AD1" s="65" t="s">
        <v>69</v>
      </c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9" s="6" customFormat="1" ht="52.5" customHeight="1" thickTop="1" thickBot="1" x14ac:dyDescent="0.3">
      <c r="A2" s="67" t="s">
        <v>73</v>
      </c>
      <c r="B2" s="68" t="s">
        <v>1</v>
      </c>
      <c r="C2" s="69" t="s">
        <v>2</v>
      </c>
      <c r="D2" s="66" t="s">
        <v>3</v>
      </c>
      <c r="E2" s="66" t="s">
        <v>64</v>
      </c>
      <c r="F2" s="66" t="s">
        <v>48</v>
      </c>
      <c r="G2" s="85" t="s">
        <v>159</v>
      </c>
      <c r="H2" s="86" t="s">
        <v>158</v>
      </c>
      <c r="I2" s="66" t="s">
        <v>39</v>
      </c>
      <c r="J2" s="87" t="s">
        <v>160</v>
      </c>
      <c r="K2" s="70" t="s">
        <v>55</v>
      </c>
      <c r="L2" s="88" t="s">
        <v>161</v>
      </c>
      <c r="M2" s="71" t="s">
        <v>37</v>
      </c>
      <c r="N2" s="34" t="s">
        <v>45</v>
      </c>
      <c r="O2" s="34" t="s">
        <v>46</v>
      </c>
      <c r="P2" s="38" t="s">
        <v>47</v>
      </c>
      <c r="Q2" s="89" t="s">
        <v>162</v>
      </c>
      <c r="R2" s="33" t="s">
        <v>36</v>
      </c>
      <c r="S2" s="33" t="s">
        <v>78</v>
      </c>
      <c r="T2" s="33" t="s">
        <v>79</v>
      </c>
      <c r="U2" s="33" t="s">
        <v>80</v>
      </c>
      <c r="V2" s="33" t="s">
        <v>152</v>
      </c>
      <c r="W2" s="40" t="s">
        <v>60</v>
      </c>
      <c r="X2" s="61" t="s">
        <v>52</v>
      </c>
      <c r="Y2" s="62" t="s">
        <v>38</v>
      </c>
      <c r="Z2" s="62" t="s">
        <v>4</v>
      </c>
      <c r="AA2" s="62" t="s">
        <v>5</v>
      </c>
      <c r="AB2" s="62" t="s">
        <v>6</v>
      </c>
      <c r="AC2" s="63" t="s">
        <v>56</v>
      </c>
      <c r="AD2" s="64" t="s">
        <v>81</v>
      </c>
      <c r="AF2" s="2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V2" s="8"/>
      <c r="AW2" s="7"/>
    </row>
    <row r="3" spans="1:49" s="16" customFormat="1" ht="269.25" customHeight="1" thickTop="1" x14ac:dyDescent="0.25">
      <c r="A3" s="36" t="s">
        <v>150</v>
      </c>
      <c r="B3" s="43" t="s">
        <v>151</v>
      </c>
      <c r="C3" s="41" t="s">
        <v>153</v>
      </c>
      <c r="D3" s="32" t="s">
        <v>82</v>
      </c>
      <c r="E3" s="32" t="s">
        <v>83</v>
      </c>
      <c r="F3" s="32" t="s">
        <v>61</v>
      </c>
      <c r="G3" s="37" t="s">
        <v>12</v>
      </c>
      <c r="H3" s="44">
        <v>5</v>
      </c>
      <c r="I3" s="32" t="s">
        <v>153</v>
      </c>
      <c r="J3" s="37" t="s">
        <v>12</v>
      </c>
      <c r="K3" s="35" t="s">
        <v>153</v>
      </c>
      <c r="L3" s="37" t="s">
        <v>12</v>
      </c>
      <c r="M3" s="32" t="s">
        <v>153</v>
      </c>
      <c r="N3" s="36">
        <v>41466</v>
      </c>
      <c r="O3" s="36">
        <v>41466</v>
      </c>
      <c r="P3" s="39">
        <v>41466</v>
      </c>
      <c r="Q3" s="37" t="s">
        <v>12</v>
      </c>
      <c r="R3" s="32" t="s">
        <v>153</v>
      </c>
      <c r="S3" s="45">
        <v>0</v>
      </c>
      <c r="T3" s="45">
        <v>0</v>
      </c>
      <c r="U3" s="45">
        <v>0</v>
      </c>
      <c r="V3" s="45">
        <v>0</v>
      </c>
      <c r="W3" s="46">
        <v>0</v>
      </c>
      <c r="X3" s="41" t="s">
        <v>163</v>
      </c>
      <c r="Y3" s="47">
        <f>IF(X3="","",VLOOKUP(X3,'Drop-downs (Admin Use Only)'!F2:G86,2))</f>
        <v>440</v>
      </c>
      <c r="Z3" s="32" t="s">
        <v>153</v>
      </c>
      <c r="AA3" s="32" t="s">
        <v>153</v>
      </c>
      <c r="AB3" s="32" t="s">
        <v>154</v>
      </c>
      <c r="AC3" s="35" t="s">
        <v>155</v>
      </c>
      <c r="AD3" s="42" t="s">
        <v>70</v>
      </c>
      <c r="AJ3" s="17"/>
      <c r="AR3" s="18"/>
      <c r="AS3" s="18"/>
    </row>
    <row r="4" spans="1:49" x14ac:dyDescent="0.25">
      <c r="A4" s="20"/>
      <c r="B4" s="20"/>
      <c r="C4" s="20"/>
      <c r="D4" s="20"/>
      <c r="E4" s="20"/>
      <c r="G4" s="8"/>
      <c r="R4" s="11"/>
    </row>
    <row r="5" spans="1:49" x14ac:dyDescent="0.25">
      <c r="A5" s="21"/>
      <c r="B5" s="21"/>
    </row>
  </sheetData>
  <sheetProtection password="9793" sheet="1" objects="1" scenarios="1" formatRows="0" selectLockedCells="1" autoFilter="0"/>
  <dataConsolidate/>
  <mergeCells count="4">
    <mergeCell ref="A1:K1"/>
    <mergeCell ref="X1:AC1"/>
    <mergeCell ref="L1:P1"/>
    <mergeCell ref="Q1:W1"/>
  </mergeCells>
  <phoneticPr fontId="0" type="noConversion"/>
  <conditionalFormatting sqref="H3">
    <cfRule type="iconSet" priority="28">
      <iconSet iconSet="5Arrows" showValue="0">
        <cfvo type="percent" val="0"/>
        <cfvo type="num" val="2"/>
        <cfvo type="num" val="3"/>
        <cfvo type="num" val="4"/>
        <cfvo type="num" val="5"/>
      </iconSet>
    </cfRule>
  </conditionalFormatting>
  <conditionalFormatting sqref="G3">
    <cfRule type="containsText" dxfId="11" priority="22" operator="containsText" text="green">
      <formula>NOT(ISERROR(SEARCH("green",G3)))</formula>
    </cfRule>
    <cfRule type="containsText" dxfId="10" priority="23" operator="containsText" text="yellow">
      <formula>NOT(ISERROR(SEARCH("yellow",G3)))</formula>
    </cfRule>
    <cfRule type="containsText" dxfId="9" priority="24" operator="containsText" text="red">
      <formula>NOT(ISERROR(SEARCH("red",G3)))</formula>
    </cfRule>
  </conditionalFormatting>
  <conditionalFormatting sqref="J3">
    <cfRule type="containsText" dxfId="8" priority="7" operator="containsText" text="green">
      <formula>NOT(ISERROR(SEARCH("green",J3)))</formula>
    </cfRule>
    <cfRule type="containsText" dxfId="7" priority="8" operator="containsText" text="yellow">
      <formula>NOT(ISERROR(SEARCH("yellow",J3)))</formula>
    </cfRule>
    <cfRule type="containsText" dxfId="6" priority="9" operator="containsText" text="red">
      <formula>NOT(ISERROR(SEARCH("red",J3)))</formula>
    </cfRule>
  </conditionalFormatting>
  <conditionalFormatting sqref="L3">
    <cfRule type="containsText" dxfId="5" priority="4" operator="containsText" text="green">
      <formula>NOT(ISERROR(SEARCH("green",L3)))</formula>
    </cfRule>
    <cfRule type="containsText" dxfId="4" priority="5" operator="containsText" text="yellow">
      <formula>NOT(ISERROR(SEARCH("yellow",L3)))</formula>
    </cfRule>
    <cfRule type="containsText" dxfId="3" priority="6" operator="containsText" text="red">
      <formula>NOT(ISERROR(SEARCH("red",L3)))</formula>
    </cfRule>
  </conditionalFormatting>
  <conditionalFormatting sqref="Q3">
    <cfRule type="containsText" dxfId="2" priority="1" operator="containsText" text="green">
      <formula>NOT(ISERROR(SEARCH("green",Q3)))</formula>
    </cfRule>
    <cfRule type="containsText" dxfId="1" priority="2" operator="containsText" text="yellow">
      <formula>NOT(ISERROR(SEARCH("yellow",Q3)))</formula>
    </cfRule>
    <cfRule type="containsText" dxfId="0" priority="3" operator="containsText" text="red">
      <formula>NOT(ISERROR(SEARCH("red",Q3)))</formula>
    </cfRule>
  </conditionalFormatting>
  <dataValidations xWindow="618" yWindow="453" count="6">
    <dataValidation type="list" allowBlank="1" showInputMessage="1" showErrorMessage="1" errorTitle="Plase choose from list" error="Choose Red, Green, or Yellow from the drop down list." sqref="L3 G3 J3 Q3" xr:uid="{00000000-0002-0000-0000-000000000000}">
      <formula1>Colors</formula1>
    </dataValidation>
    <dataValidation type="list" allowBlank="1" showInputMessage="1" showErrorMessage="1" errorTitle="Invalid Data" error="Choose from drop-down list" sqref="D3" xr:uid="{00000000-0002-0000-0000-000001000000}">
      <formula1>ProjectType</formula1>
    </dataValidation>
    <dataValidation type="list" allowBlank="1" showInputMessage="1" showErrorMessage="1" errorTitle="Invalid Data" error="Choose from drop-down list" sqref="X3" xr:uid="{00000000-0002-0000-0000-000002000000}">
      <formula1>Agency</formula1>
    </dataValidation>
    <dataValidation type="list" allowBlank="1" showInputMessage="1" showErrorMessage="1" errorTitle="Invalid Data" error="Choose from drop-down list" sqref="F3" xr:uid="{00000000-0002-0000-0000-000003000000}">
      <formula1>ProjectPhase</formula1>
    </dataValidation>
    <dataValidation type="list" allowBlank="1" showInputMessage="1" showErrorMessage="1" errorTitle="Invalid Data" error="Choose from drop-down list" sqref="E3" xr:uid="{00000000-0002-0000-0000-000004000000}">
      <formula1>ProjectImpact</formula1>
    </dataValidation>
    <dataValidation type="list" allowBlank="1" showInputMessage="1" showErrorMessage="1" sqref="H3" xr:uid="{00000000-0002-0000-0000-000005000000}">
      <formula1>ProjectTrend</formula1>
    </dataValidation>
  </dataValidations>
  <hyperlinks>
    <hyperlink ref="AD3" location="'Project Milestones'!A1" display="Click Here to list all Milestones on the &quot;Project Milestone&quot; tab." xr:uid="{00000000-0004-0000-0000-000000000000}"/>
  </hyperlinks>
  <printOptions headings="1"/>
  <pageMargins left="0.2" right="0.2" top="0.95" bottom="0.44" header="0.17" footer="0.17"/>
  <pageSetup scale="50" pageOrder="overThenDown" orientation="landscape" r:id="rId1"/>
  <headerFooter alignWithMargins="0">
    <oddHeader>&amp;C&amp;"Arial,Bold"&amp;24Monthly Project Report&amp;R2012_01_23</oddHeader>
    <oddFooter>&amp;L&amp;"Arial,Bold Italic"&amp;F&amp;A&amp;R&amp;"Arial,Bold Italic"&amp;T  &amp;D  Page  &amp;P</oddFooter>
  </headerFooter>
  <colBreaks count="2" manualBreakCount="2">
    <brk id="11" max="1048575" man="1"/>
    <brk id="2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C000"/>
    <pageSetUpPr fitToPage="1"/>
  </sheetPr>
  <dimension ref="A1:K29"/>
  <sheetViews>
    <sheetView zoomScale="80" zoomScaleNormal="80" workbookViewId="0"/>
  </sheetViews>
  <sheetFormatPr defaultColWidth="9.109375" defaultRowHeight="13.2" x14ac:dyDescent="0.25"/>
  <cols>
    <col min="1" max="1" width="32.88671875" style="22" bestFit="1" customWidth="1"/>
    <col min="2" max="2" width="29.88671875" style="22" customWidth="1"/>
    <col min="3" max="3" width="12.21875" style="22" bestFit="1" customWidth="1"/>
    <col min="4" max="5" width="20.88671875" style="22" bestFit="1" customWidth="1"/>
    <col min="6" max="6" width="20.88671875" style="22" customWidth="1"/>
    <col min="7" max="7" width="13.88671875" style="22" customWidth="1"/>
    <col min="8" max="8" width="13.77734375" style="22" customWidth="1"/>
    <col min="9" max="10" width="14" style="22" bestFit="1" customWidth="1"/>
    <col min="11" max="11" width="17.88671875" style="22" bestFit="1" customWidth="1"/>
    <col min="12" max="16384" width="9.109375" style="22"/>
  </cols>
  <sheetData>
    <row r="1" spans="1:11" x14ac:dyDescent="0.25">
      <c r="A1" s="28" t="str">
        <f>ProjectReport!A3</f>
        <v>Enter Date</v>
      </c>
      <c r="B1" t="str">
        <f>ProjectReport!B3</f>
        <v>Enter Project Name</v>
      </c>
    </row>
    <row r="2" spans="1:11" ht="75" customHeight="1" x14ac:dyDescent="0.25">
      <c r="A2" s="72" t="s">
        <v>146</v>
      </c>
      <c r="B2" s="73" t="s">
        <v>59</v>
      </c>
      <c r="C2" s="73" t="s">
        <v>74</v>
      </c>
      <c r="D2" s="73" t="s">
        <v>78</v>
      </c>
      <c r="E2" s="73" t="s">
        <v>79</v>
      </c>
      <c r="F2" s="73" t="s">
        <v>80</v>
      </c>
      <c r="G2" s="73" t="s">
        <v>71</v>
      </c>
      <c r="H2" s="73" t="s">
        <v>72</v>
      </c>
      <c r="I2" s="73" t="s">
        <v>57</v>
      </c>
      <c r="J2" s="73" t="s">
        <v>58</v>
      </c>
      <c r="K2" s="73" t="s">
        <v>156</v>
      </c>
    </row>
    <row r="3" spans="1:11" ht="15" x14ac:dyDescent="0.25">
      <c r="A3" s="19">
        <v>1</v>
      </c>
      <c r="B3" s="19"/>
      <c r="C3" s="32">
        <v>0</v>
      </c>
      <c r="D3" s="79"/>
      <c r="E3" s="79"/>
      <c r="F3" s="79"/>
      <c r="G3" s="48"/>
      <c r="H3" s="48"/>
      <c r="I3" s="36"/>
      <c r="J3" s="36"/>
      <c r="K3" s="49"/>
    </row>
    <row r="4" spans="1:11" ht="15" x14ac:dyDescent="0.25">
      <c r="A4" s="19">
        <v>2</v>
      </c>
      <c r="B4" s="50"/>
      <c r="C4" s="32">
        <v>0</v>
      </c>
      <c r="D4" s="80"/>
      <c r="E4" s="80"/>
      <c r="F4" s="80"/>
      <c r="G4" s="51"/>
      <c r="H4" s="51"/>
      <c r="I4" s="52"/>
      <c r="J4" s="52"/>
      <c r="K4" s="49"/>
    </row>
    <row r="5" spans="1:11" ht="15" x14ac:dyDescent="0.25">
      <c r="A5" s="19">
        <v>3</v>
      </c>
      <c r="B5" s="50"/>
      <c r="C5" s="32">
        <v>0</v>
      </c>
      <c r="D5" s="80"/>
      <c r="E5" s="80"/>
      <c r="F5" s="80"/>
      <c r="G5" s="51"/>
      <c r="H5" s="51"/>
      <c r="I5" s="52"/>
      <c r="J5" s="52"/>
      <c r="K5" s="49"/>
    </row>
    <row r="6" spans="1:11" ht="15" x14ac:dyDescent="0.25">
      <c r="A6" s="19">
        <v>4</v>
      </c>
      <c r="B6" s="50"/>
      <c r="C6" s="32">
        <v>0</v>
      </c>
      <c r="D6" s="80"/>
      <c r="E6" s="80"/>
      <c r="F6" s="80"/>
      <c r="G6" s="51"/>
      <c r="H6" s="51"/>
      <c r="I6" s="52"/>
      <c r="J6" s="52"/>
      <c r="K6" s="49"/>
    </row>
    <row r="7" spans="1:11" ht="15" x14ac:dyDescent="0.25">
      <c r="A7" s="19">
        <v>5</v>
      </c>
      <c r="B7" s="50"/>
      <c r="C7" s="32">
        <v>0</v>
      </c>
      <c r="D7" s="80"/>
      <c r="E7" s="80"/>
      <c r="F7" s="80"/>
      <c r="G7" s="51"/>
      <c r="H7" s="51"/>
      <c r="I7" s="52"/>
      <c r="J7" s="52"/>
      <c r="K7" s="49"/>
    </row>
    <row r="8" spans="1:11" ht="15" x14ac:dyDescent="0.25">
      <c r="A8" s="19">
        <v>6</v>
      </c>
      <c r="B8" s="50"/>
      <c r="C8" s="32">
        <v>0</v>
      </c>
      <c r="D8" s="80"/>
      <c r="E8" s="80"/>
      <c r="F8" s="80"/>
      <c r="G8" s="51"/>
      <c r="H8" s="51"/>
      <c r="I8" s="52"/>
      <c r="J8" s="52"/>
      <c r="K8" s="49"/>
    </row>
    <row r="9" spans="1:11" ht="15" x14ac:dyDescent="0.25">
      <c r="A9" s="19">
        <v>7</v>
      </c>
      <c r="B9" s="50"/>
      <c r="C9" s="32">
        <v>0</v>
      </c>
      <c r="D9" s="80"/>
      <c r="E9" s="80"/>
      <c r="F9" s="80"/>
      <c r="G9" s="51"/>
      <c r="H9" s="51"/>
      <c r="I9" s="52"/>
      <c r="J9" s="52"/>
      <c r="K9" s="49"/>
    </row>
    <row r="10" spans="1:11" ht="15" x14ac:dyDescent="0.25">
      <c r="A10" s="19">
        <v>8</v>
      </c>
      <c r="B10" s="50"/>
      <c r="C10" s="32">
        <v>0</v>
      </c>
      <c r="D10" s="80"/>
      <c r="E10" s="80"/>
      <c r="F10" s="80"/>
      <c r="G10" s="51"/>
      <c r="H10" s="51"/>
      <c r="I10" s="52"/>
      <c r="J10" s="52"/>
      <c r="K10" s="53"/>
    </row>
    <row r="11" spans="1:11" ht="15" x14ac:dyDescent="0.25">
      <c r="A11" s="19">
        <v>9</v>
      </c>
      <c r="B11" s="50"/>
      <c r="C11" s="32">
        <v>0</v>
      </c>
      <c r="D11" s="80"/>
      <c r="E11" s="80"/>
      <c r="F11" s="80"/>
      <c r="G11" s="51"/>
      <c r="H11" s="51"/>
      <c r="I11" s="52"/>
      <c r="J11" s="52"/>
      <c r="K11" s="53"/>
    </row>
    <row r="12" spans="1:11" ht="15" x14ac:dyDescent="0.25">
      <c r="A12" s="19">
        <v>10</v>
      </c>
      <c r="B12" s="50"/>
      <c r="C12" s="32">
        <v>0</v>
      </c>
      <c r="D12" s="80"/>
      <c r="E12" s="80"/>
      <c r="F12" s="80"/>
      <c r="G12" s="51"/>
      <c r="H12" s="51"/>
      <c r="I12" s="52"/>
      <c r="J12" s="52"/>
      <c r="K12" s="53"/>
    </row>
    <row r="13" spans="1:11" ht="15" x14ac:dyDescent="0.25">
      <c r="A13" s="19">
        <v>11</v>
      </c>
      <c r="B13" s="50"/>
      <c r="C13" s="32">
        <v>0</v>
      </c>
      <c r="D13" s="80"/>
      <c r="E13" s="80"/>
      <c r="F13" s="80"/>
      <c r="G13" s="51"/>
      <c r="H13" s="51"/>
      <c r="I13" s="52"/>
      <c r="J13" s="52"/>
      <c r="K13" s="53"/>
    </row>
    <row r="14" spans="1:11" ht="15" x14ac:dyDescent="0.25">
      <c r="A14" s="19">
        <v>12</v>
      </c>
      <c r="B14" s="50"/>
      <c r="C14" s="32">
        <v>0</v>
      </c>
      <c r="D14" s="80"/>
      <c r="E14" s="80"/>
      <c r="F14" s="80"/>
      <c r="G14" s="51"/>
      <c r="H14" s="51"/>
      <c r="I14" s="52"/>
      <c r="J14" s="52"/>
      <c r="K14" s="53"/>
    </row>
    <row r="15" spans="1:11" ht="15" x14ac:dyDescent="0.25">
      <c r="A15" s="19">
        <v>13</v>
      </c>
      <c r="B15" s="50"/>
      <c r="C15" s="32">
        <v>0</v>
      </c>
      <c r="D15" s="80"/>
      <c r="E15" s="80"/>
      <c r="F15" s="80"/>
      <c r="G15" s="51"/>
      <c r="H15" s="51"/>
      <c r="I15" s="52"/>
      <c r="J15" s="52"/>
      <c r="K15" s="53"/>
    </row>
    <row r="16" spans="1:11" ht="15" x14ac:dyDescent="0.25">
      <c r="A16" s="19">
        <v>14</v>
      </c>
      <c r="B16" s="50"/>
      <c r="C16" s="32">
        <v>0</v>
      </c>
      <c r="D16" s="80"/>
      <c r="E16" s="80"/>
      <c r="F16" s="80"/>
      <c r="G16" s="51"/>
      <c r="H16" s="51"/>
      <c r="I16" s="52"/>
      <c r="J16" s="52"/>
      <c r="K16" s="53"/>
    </row>
    <row r="17" spans="1:11" ht="15" x14ac:dyDescent="0.25">
      <c r="A17" s="19">
        <v>15</v>
      </c>
      <c r="B17" s="50"/>
      <c r="C17" s="32">
        <v>0</v>
      </c>
      <c r="D17" s="80"/>
      <c r="E17" s="80"/>
      <c r="F17" s="80"/>
      <c r="G17" s="51"/>
      <c r="H17" s="51"/>
      <c r="I17" s="52"/>
      <c r="J17" s="52"/>
      <c r="K17" s="53"/>
    </row>
    <row r="18" spans="1:11" ht="15" x14ac:dyDescent="0.25">
      <c r="A18" s="19">
        <v>16</v>
      </c>
      <c r="B18" s="50"/>
      <c r="C18" s="32">
        <v>0</v>
      </c>
      <c r="D18" s="80"/>
      <c r="E18" s="80"/>
      <c r="F18" s="80"/>
      <c r="G18" s="51"/>
      <c r="H18" s="51"/>
      <c r="I18" s="52"/>
      <c r="J18" s="52"/>
      <c r="K18" s="53"/>
    </row>
    <row r="19" spans="1:11" ht="15" x14ac:dyDescent="0.25">
      <c r="A19" s="19">
        <v>17</v>
      </c>
      <c r="B19" s="50"/>
      <c r="C19" s="32">
        <v>0</v>
      </c>
      <c r="D19" s="80"/>
      <c r="E19" s="80"/>
      <c r="F19" s="80"/>
      <c r="G19" s="51"/>
      <c r="H19" s="51"/>
      <c r="I19" s="52"/>
      <c r="J19" s="52"/>
      <c r="K19" s="53"/>
    </row>
    <row r="20" spans="1:11" ht="15" x14ac:dyDescent="0.25">
      <c r="A20" s="19">
        <v>18</v>
      </c>
      <c r="B20" s="50"/>
      <c r="C20" s="32">
        <v>0</v>
      </c>
      <c r="D20" s="80"/>
      <c r="E20" s="80"/>
      <c r="F20" s="80"/>
      <c r="G20" s="51"/>
      <c r="H20" s="51"/>
      <c r="I20" s="52"/>
      <c r="J20" s="52"/>
      <c r="K20" s="53"/>
    </row>
    <row r="21" spans="1:11" ht="15" x14ac:dyDescent="0.25">
      <c r="A21" s="19">
        <v>19</v>
      </c>
      <c r="B21" s="50"/>
      <c r="C21" s="32">
        <v>0</v>
      </c>
      <c r="D21" s="80"/>
      <c r="E21" s="80"/>
      <c r="F21" s="80"/>
      <c r="G21" s="51"/>
      <c r="H21" s="51"/>
      <c r="I21" s="52"/>
      <c r="J21" s="52"/>
      <c r="K21" s="53"/>
    </row>
    <row r="22" spans="1:11" ht="15" x14ac:dyDescent="0.25">
      <c r="A22" s="19">
        <v>20</v>
      </c>
      <c r="B22" s="50"/>
      <c r="C22" s="32">
        <v>0</v>
      </c>
      <c r="D22" s="80"/>
      <c r="E22" s="80"/>
      <c r="F22" s="80"/>
      <c r="G22" s="51"/>
      <c r="H22" s="51"/>
      <c r="I22" s="52"/>
      <c r="J22" s="52"/>
      <c r="K22" s="53"/>
    </row>
    <row r="24" spans="1:11" ht="13.8" x14ac:dyDescent="0.25">
      <c r="A24" s="23"/>
      <c r="B24" s="25"/>
      <c r="C24" s="25"/>
      <c r="D24" s="24"/>
      <c r="E24" s="24"/>
      <c r="F24" s="24"/>
      <c r="G24" s="24"/>
      <c r="H24" s="24"/>
      <c r="I24" s="23"/>
      <c r="J24" s="23"/>
      <c r="K24" s="23"/>
    </row>
    <row r="27" spans="1:11" ht="13.8" x14ac:dyDescent="0.25">
      <c r="A27" s="26" t="s">
        <v>76</v>
      </c>
      <c r="B27" s="23"/>
      <c r="C27" s="23"/>
      <c r="D27" s="90">
        <f>SUM(D3:D22)</f>
        <v>0</v>
      </c>
      <c r="E27" s="90">
        <f>SUM(E3:E22)</f>
        <v>0</v>
      </c>
      <c r="F27" s="90">
        <f>SUM(F3:F22)</f>
        <v>0</v>
      </c>
      <c r="G27" s="24"/>
      <c r="H27" s="24"/>
      <c r="I27" s="23"/>
      <c r="J27" s="23"/>
      <c r="K27" s="23"/>
    </row>
    <row r="28" spans="1:11" ht="13.8" x14ac:dyDescent="0.25">
      <c r="A28" s="74" t="s">
        <v>75</v>
      </c>
      <c r="B28" s="74"/>
      <c r="C28" s="75" t="s">
        <v>147</v>
      </c>
      <c r="D28" s="81">
        <f>ProjectReport!S3</f>
        <v>0</v>
      </c>
      <c r="E28" s="81">
        <f>ProjectReport!T3</f>
        <v>0</v>
      </c>
      <c r="F28" s="81">
        <f>ProjectReport!U3</f>
        <v>0</v>
      </c>
      <c r="G28" s="76"/>
      <c r="H28" s="74"/>
      <c r="I28" s="77" t="s">
        <v>77</v>
      </c>
      <c r="J28" s="78">
        <f>ProjectReport!O3</f>
        <v>41466</v>
      </c>
      <c r="K28" s="74"/>
    </row>
    <row r="29" spans="1:11" ht="14.4" thickBot="1" x14ac:dyDescent="0.3">
      <c r="A29" s="29"/>
      <c r="B29" s="29"/>
      <c r="C29" s="30" t="s">
        <v>148</v>
      </c>
      <c r="D29" s="82">
        <f>D27-D28</f>
        <v>0</v>
      </c>
      <c r="E29" s="82">
        <f>E27-E28</f>
        <v>0</v>
      </c>
      <c r="F29" s="82">
        <f>F27-F28</f>
        <v>0</v>
      </c>
      <c r="G29" s="31"/>
      <c r="H29" s="31"/>
      <c r="I29" s="29"/>
      <c r="J29" s="29"/>
      <c r="K29" s="29"/>
    </row>
  </sheetData>
  <sheetProtection formatRows="0" insertRows="0" deleteRows="0"/>
  <pageMargins left="0.7" right="0.7" top="0.75" bottom="0.75" header="0.3" footer="0.3"/>
  <pageSetup scale="65" orientation="landscape" r:id="rId1"/>
  <headerFooter>
    <oddHeader>&amp;C&amp;"Arial,Bold"&amp;24Monthly Project Reporting - Milestones&amp;R2012_01_23</oddHeader>
    <oddFooter>&amp;L&amp;F&amp;A&amp;CPage &amp;P of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indexed="61"/>
    <pageSetUpPr fitToPage="1"/>
  </sheetPr>
  <dimension ref="A1:G88"/>
  <sheetViews>
    <sheetView workbookViewId="0">
      <selection sqref="A1:A1048576"/>
    </sheetView>
  </sheetViews>
  <sheetFormatPr defaultColWidth="18" defaultRowHeight="13.2" x14ac:dyDescent="0.25"/>
  <cols>
    <col min="1" max="1" width="24.21875" style="2" bestFit="1" customWidth="1"/>
    <col min="2" max="2" width="24.21875" style="2" customWidth="1"/>
    <col min="3" max="3" width="15.21875" style="2" bestFit="1" customWidth="1"/>
    <col min="4" max="4" width="23.109375" style="1" bestFit="1" customWidth="1"/>
    <col min="5" max="5" width="12.5546875" style="1" customWidth="1"/>
    <col min="6" max="6" width="46" style="2" bestFit="1" customWidth="1"/>
    <col min="7" max="7" width="15.21875" style="3" bestFit="1" customWidth="1"/>
    <col min="8" max="16384" width="18" style="2"/>
  </cols>
  <sheetData>
    <row r="1" spans="1:7" ht="27.6" x14ac:dyDescent="0.25">
      <c r="A1" s="54" t="s">
        <v>3</v>
      </c>
      <c r="B1" s="54" t="s">
        <v>64</v>
      </c>
      <c r="C1" s="54" t="s">
        <v>40</v>
      </c>
      <c r="D1" s="54" t="s">
        <v>67</v>
      </c>
      <c r="E1" s="54" t="s">
        <v>68</v>
      </c>
      <c r="F1" s="55" t="s">
        <v>35</v>
      </c>
      <c r="G1" s="54" t="s">
        <v>15</v>
      </c>
    </row>
    <row r="2" spans="1:7" ht="15" x14ac:dyDescent="0.25">
      <c r="A2" s="56" t="s">
        <v>82</v>
      </c>
      <c r="B2" s="56" t="s">
        <v>83</v>
      </c>
      <c r="C2" s="56" t="s">
        <v>61</v>
      </c>
      <c r="D2" s="56" t="s">
        <v>12</v>
      </c>
      <c r="E2" s="56">
        <v>5</v>
      </c>
      <c r="F2" s="83" t="s">
        <v>84</v>
      </c>
      <c r="G2" s="84">
        <v>264</v>
      </c>
    </row>
    <row r="3" spans="1:7" ht="15" x14ac:dyDescent="0.25">
      <c r="A3" s="56" t="s">
        <v>85</v>
      </c>
      <c r="B3" s="56" t="s">
        <v>65</v>
      </c>
      <c r="C3" s="56" t="s">
        <v>49</v>
      </c>
      <c r="D3" s="56" t="s">
        <v>13</v>
      </c>
      <c r="E3" s="56">
        <v>4</v>
      </c>
      <c r="F3" s="83" t="s">
        <v>10</v>
      </c>
      <c r="G3" s="84">
        <v>218</v>
      </c>
    </row>
    <row r="4" spans="1:7" ht="15" x14ac:dyDescent="0.25">
      <c r="A4" s="56" t="s">
        <v>62</v>
      </c>
      <c r="B4" s="56" t="s">
        <v>66</v>
      </c>
      <c r="C4" s="56" t="s">
        <v>44</v>
      </c>
      <c r="D4" s="56" t="s">
        <v>14</v>
      </c>
      <c r="E4" s="56">
        <v>3</v>
      </c>
      <c r="F4" s="83" t="s">
        <v>86</v>
      </c>
      <c r="G4" s="84">
        <v>760</v>
      </c>
    </row>
    <row r="5" spans="1:7" ht="15" x14ac:dyDescent="0.25">
      <c r="A5" s="56" t="s">
        <v>63</v>
      </c>
      <c r="B5" s="56"/>
      <c r="C5" s="56" t="s">
        <v>50</v>
      </c>
      <c r="D5" s="57"/>
      <c r="E5" s="56">
        <v>2</v>
      </c>
      <c r="F5" s="83" t="s">
        <v>87</v>
      </c>
      <c r="G5" s="84">
        <v>624</v>
      </c>
    </row>
    <row r="6" spans="1:7" ht="15.6" x14ac:dyDescent="0.3">
      <c r="A6" s="56" t="s">
        <v>88</v>
      </c>
      <c r="B6" s="56"/>
      <c r="C6" s="56" t="s">
        <v>51</v>
      </c>
      <c r="D6" s="58"/>
      <c r="E6" s="56">
        <v>1</v>
      </c>
      <c r="F6" s="83" t="s">
        <v>89</v>
      </c>
      <c r="G6" s="84">
        <v>404</v>
      </c>
    </row>
    <row r="7" spans="1:7" ht="15.6" x14ac:dyDescent="0.3">
      <c r="A7" s="56"/>
      <c r="B7" s="56"/>
      <c r="C7" s="56"/>
      <c r="D7" s="58"/>
      <c r="E7" s="58"/>
      <c r="F7" s="83" t="s">
        <v>90</v>
      </c>
      <c r="G7" s="84">
        <v>244</v>
      </c>
    </row>
    <row r="8" spans="1:7" ht="15.6" x14ac:dyDescent="0.3">
      <c r="A8" s="56"/>
      <c r="B8" s="56"/>
      <c r="C8" s="59"/>
      <c r="D8" s="58"/>
      <c r="E8" s="58"/>
      <c r="F8" s="83" t="s">
        <v>32</v>
      </c>
      <c r="G8" s="84">
        <v>449</v>
      </c>
    </row>
    <row r="9" spans="1:7" ht="15.6" x14ac:dyDescent="0.3">
      <c r="A9" s="59"/>
      <c r="B9" s="59"/>
      <c r="C9" s="59"/>
      <c r="D9" s="58"/>
      <c r="E9" s="58"/>
      <c r="F9" s="83" t="s">
        <v>91</v>
      </c>
      <c r="G9" s="84">
        <v>417</v>
      </c>
    </row>
    <row r="10" spans="1:7" ht="15.6" x14ac:dyDescent="0.3">
      <c r="A10" s="59"/>
      <c r="B10" s="59"/>
      <c r="C10" s="59"/>
      <c r="D10" s="58"/>
      <c r="E10" s="58"/>
      <c r="F10" s="83" t="s">
        <v>145</v>
      </c>
      <c r="G10" s="84">
        <v>690</v>
      </c>
    </row>
    <row r="11" spans="1:7" ht="15.6" x14ac:dyDescent="0.3">
      <c r="A11" s="59"/>
      <c r="B11" s="59"/>
      <c r="C11" s="59"/>
      <c r="D11" s="58"/>
      <c r="E11" s="58"/>
      <c r="F11" s="83" t="s">
        <v>22</v>
      </c>
      <c r="G11" s="84">
        <v>606</v>
      </c>
    </row>
    <row r="12" spans="1:7" ht="15.6" x14ac:dyDescent="0.3">
      <c r="A12" s="59"/>
      <c r="B12" s="59"/>
      <c r="C12" s="59"/>
      <c r="D12" s="58"/>
      <c r="E12" s="58"/>
      <c r="F12" s="83" t="s">
        <v>92</v>
      </c>
      <c r="G12" s="84">
        <v>604</v>
      </c>
    </row>
    <row r="13" spans="1:7" ht="15.6" x14ac:dyDescent="0.3">
      <c r="A13" s="59"/>
      <c r="B13" s="59"/>
      <c r="C13" s="59"/>
      <c r="D13" s="58"/>
      <c r="E13" s="58"/>
      <c r="F13" s="83" t="s">
        <v>93</v>
      </c>
      <c r="G13" s="84">
        <v>645</v>
      </c>
    </row>
    <row r="14" spans="1:7" ht="15.6" x14ac:dyDescent="0.3">
      <c r="A14" s="59"/>
      <c r="B14" s="59"/>
      <c r="C14" s="59"/>
      <c r="D14" s="58"/>
      <c r="E14" s="58"/>
      <c r="F14" s="83" t="s">
        <v>94</v>
      </c>
      <c r="G14" s="84">
        <v>950</v>
      </c>
    </row>
    <row r="15" spans="1:7" ht="15.6" x14ac:dyDescent="0.3">
      <c r="A15" s="59"/>
      <c r="B15" s="59"/>
      <c r="C15" s="59"/>
      <c r="D15" s="58"/>
      <c r="E15" s="58"/>
      <c r="F15" s="83" t="s">
        <v>21</v>
      </c>
      <c r="G15" s="84">
        <v>601</v>
      </c>
    </row>
    <row r="16" spans="1:7" ht="15.6" x14ac:dyDescent="0.3">
      <c r="A16" s="59"/>
      <c r="B16" s="59"/>
      <c r="C16" s="59"/>
      <c r="D16" s="58"/>
      <c r="E16" s="58"/>
      <c r="F16" s="83" t="s">
        <v>95</v>
      </c>
      <c r="G16" s="84">
        <v>215</v>
      </c>
    </row>
    <row r="17" spans="1:7" ht="15.6" x14ac:dyDescent="0.3">
      <c r="A17" s="59"/>
      <c r="B17" s="59"/>
      <c r="C17" s="59"/>
      <c r="D17" s="58"/>
      <c r="E17" s="58"/>
      <c r="F17" s="83" t="s">
        <v>96</v>
      </c>
      <c r="G17" s="84">
        <v>780</v>
      </c>
    </row>
    <row r="18" spans="1:7" ht="15.6" x14ac:dyDescent="0.3">
      <c r="A18" s="59"/>
      <c r="B18" s="59"/>
      <c r="C18" s="59"/>
      <c r="D18" s="58"/>
      <c r="E18" s="58"/>
      <c r="F18" s="83" t="s">
        <v>28</v>
      </c>
      <c r="G18" s="84">
        <v>770</v>
      </c>
    </row>
    <row r="19" spans="1:7" ht="15.6" x14ac:dyDescent="0.3">
      <c r="A19" s="59"/>
      <c r="B19" s="59"/>
      <c r="C19" s="59"/>
      <c r="D19" s="58"/>
      <c r="E19" s="58"/>
      <c r="F19" s="83" t="s">
        <v>97</v>
      </c>
      <c r="G19" s="84">
        <v>924</v>
      </c>
    </row>
    <row r="20" spans="1:7" ht="15.6" x14ac:dyDescent="0.3">
      <c r="A20" s="59"/>
      <c r="B20" s="59"/>
      <c r="C20" s="59"/>
      <c r="D20" s="58"/>
      <c r="E20" s="58"/>
      <c r="F20" s="83" t="s">
        <v>98</v>
      </c>
      <c r="G20" s="84">
        <v>341</v>
      </c>
    </row>
    <row r="21" spans="1:7" ht="15.6" x14ac:dyDescent="0.3">
      <c r="A21" s="59"/>
      <c r="B21" s="59"/>
      <c r="C21" s="59"/>
      <c r="D21" s="58"/>
      <c r="E21" s="58"/>
      <c r="F21" s="83" t="s">
        <v>99</v>
      </c>
      <c r="G21" s="84">
        <v>516</v>
      </c>
    </row>
    <row r="22" spans="1:7" ht="15.6" x14ac:dyDescent="0.3">
      <c r="A22" s="59"/>
      <c r="B22" s="59"/>
      <c r="C22" s="59"/>
      <c r="D22" s="58"/>
      <c r="E22" s="58"/>
      <c r="F22" s="83" t="s">
        <v>7</v>
      </c>
      <c r="G22" s="84">
        <v>665</v>
      </c>
    </row>
    <row r="23" spans="1:7" ht="15.6" x14ac:dyDescent="0.3">
      <c r="A23" s="59"/>
      <c r="B23" s="59"/>
      <c r="C23" s="59"/>
      <c r="D23" s="58"/>
      <c r="E23" s="58"/>
      <c r="F23" s="83" t="s">
        <v>53</v>
      </c>
      <c r="G23" s="84">
        <v>361</v>
      </c>
    </row>
    <row r="24" spans="1:7" ht="15.6" x14ac:dyDescent="0.3">
      <c r="A24" s="59"/>
      <c r="B24" s="59"/>
      <c r="C24" s="59"/>
      <c r="D24" s="58"/>
      <c r="E24" s="58"/>
      <c r="F24" s="83" t="s">
        <v>8</v>
      </c>
      <c r="G24" s="84">
        <v>790</v>
      </c>
    </row>
    <row r="25" spans="1:7" ht="15.6" x14ac:dyDescent="0.3">
      <c r="A25" s="59"/>
      <c r="B25" s="59"/>
      <c r="C25" s="59"/>
      <c r="D25" s="58"/>
      <c r="E25" s="58"/>
      <c r="F25" s="83" t="s">
        <v>54</v>
      </c>
      <c r="G25" s="84">
        <v>805</v>
      </c>
    </row>
    <row r="26" spans="1:7" ht="15.6" x14ac:dyDescent="0.3">
      <c r="A26" s="59"/>
      <c r="B26" s="59"/>
      <c r="C26" s="59"/>
      <c r="D26" s="58"/>
      <c r="E26" s="58"/>
      <c r="F26" s="83" t="s">
        <v>100</v>
      </c>
      <c r="G26" s="84">
        <v>644</v>
      </c>
    </row>
    <row r="27" spans="1:7" ht="15.6" x14ac:dyDescent="0.3">
      <c r="A27" s="59"/>
      <c r="B27" s="59"/>
      <c r="C27" s="59"/>
      <c r="D27" s="58"/>
      <c r="E27" s="58"/>
      <c r="F27" s="83" t="s">
        <v>101</v>
      </c>
      <c r="G27" s="84">
        <v>647</v>
      </c>
    </row>
    <row r="28" spans="1:7" ht="15.6" x14ac:dyDescent="0.3">
      <c r="A28" s="59"/>
      <c r="B28" s="59"/>
      <c r="C28" s="59"/>
      <c r="D28" s="58"/>
      <c r="E28" s="58"/>
      <c r="F28" s="83" t="s">
        <v>102</v>
      </c>
      <c r="G28" s="84" t="s">
        <v>103</v>
      </c>
    </row>
    <row r="29" spans="1:7" ht="15.6" x14ac:dyDescent="0.3">
      <c r="A29" s="59"/>
      <c r="B29" s="59"/>
      <c r="C29" s="59"/>
      <c r="D29" s="58"/>
      <c r="E29" s="58"/>
      <c r="F29" s="83" t="s">
        <v>30</v>
      </c>
      <c r="G29" s="84">
        <v>419</v>
      </c>
    </row>
    <row r="30" spans="1:7" ht="15.6" x14ac:dyDescent="0.3">
      <c r="A30" s="59"/>
      <c r="B30" s="59"/>
      <c r="C30" s="59"/>
      <c r="D30" s="58"/>
      <c r="E30" s="58"/>
      <c r="F30" s="83" t="s">
        <v>34</v>
      </c>
      <c r="G30" s="84">
        <v>352</v>
      </c>
    </row>
    <row r="31" spans="1:7" ht="15.6" x14ac:dyDescent="0.3">
      <c r="A31" s="59"/>
      <c r="B31" s="59"/>
      <c r="C31" s="59"/>
      <c r="D31" s="58"/>
      <c r="E31" s="58"/>
      <c r="F31" s="83" t="s">
        <v>104</v>
      </c>
      <c r="G31" s="84">
        <v>521</v>
      </c>
    </row>
    <row r="32" spans="1:7" ht="15.6" x14ac:dyDescent="0.3">
      <c r="A32" s="59"/>
      <c r="B32" s="59"/>
      <c r="C32" s="59"/>
      <c r="D32" s="58"/>
      <c r="E32" s="58"/>
      <c r="F32" s="83" t="s">
        <v>25</v>
      </c>
      <c r="G32" s="84">
        <v>667</v>
      </c>
    </row>
    <row r="33" spans="1:7" ht="15.6" x14ac:dyDescent="0.3">
      <c r="A33" s="59"/>
      <c r="B33" s="59"/>
      <c r="C33" s="59"/>
      <c r="D33" s="58"/>
      <c r="E33" s="58"/>
      <c r="F33" s="83" t="s">
        <v>18</v>
      </c>
      <c r="G33" s="84">
        <v>465</v>
      </c>
    </row>
    <row r="34" spans="1:7" ht="15.6" x14ac:dyDescent="0.3">
      <c r="A34" s="59"/>
      <c r="B34" s="59"/>
      <c r="C34" s="59"/>
      <c r="D34" s="58"/>
      <c r="E34" s="58"/>
      <c r="F34" s="83" t="s">
        <v>105</v>
      </c>
      <c r="G34" s="84">
        <v>350</v>
      </c>
    </row>
    <row r="35" spans="1:7" ht="15.6" x14ac:dyDescent="0.3">
      <c r="A35" s="59"/>
      <c r="B35" s="59"/>
      <c r="C35" s="59"/>
      <c r="D35" s="58"/>
      <c r="E35" s="58"/>
      <c r="F35" s="83" t="s">
        <v>26</v>
      </c>
      <c r="G35" s="84">
        <v>669</v>
      </c>
    </row>
    <row r="36" spans="1:7" ht="15.6" x14ac:dyDescent="0.3">
      <c r="A36" s="59"/>
      <c r="B36" s="59"/>
      <c r="C36" s="59"/>
      <c r="D36" s="58"/>
      <c r="E36" s="58"/>
      <c r="F36" s="83" t="s">
        <v>9</v>
      </c>
      <c r="G36" s="84">
        <v>630</v>
      </c>
    </row>
    <row r="37" spans="1:7" ht="15.6" x14ac:dyDescent="0.3">
      <c r="A37" s="59"/>
      <c r="B37" s="59"/>
      <c r="C37" s="59"/>
      <c r="D37" s="58"/>
      <c r="E37" s="58"/>
      <c r="F37" s="83" t="s">
        <v>106</v>
      </c>
      <c r="G37" s="84" t="s">
        <v>107</v>
      </c>
    </row>
    <row r="38" spans="1:7" ht="15.6" x14ac:dyDescent="0.3">
      <c r="A38" s="59"/>
      <c r="B38" s="59"/>
      <c r="C38" s="59"/>
      <c r="D38" s="58"/>
      <c r="E38" s="58"/>
      <c r="F38" s="83" t="s">
        <v>108</v>
      </c>
      <c r="G38" s="84">
        <v>210</v>
      </c>
    </row>
    <row r="39" spans="1:7" ht="15.6" x14ac:dyDescent="0.3">
      <c r="A39" s="59"/>
      <c r="B39" s="59"/>
      <c r="C39" s="59"/>
      <c r="D39" s="58"/>
      <c r="E39" s="58"/>
      <c r="F39" s="83" t="s">
        <v>27</v>
      </c>
      <c r="G39" s="84">
        <v>765</v>
      </c>
    </row>
    <row r="40" spans="1:7" ht="15.6" x14ac:dyDescent="0.3">
      <c r="A40" s="59"/>
      <c r="B40" s="59"/>
      <c r="C40" s="59"/>
      <c r="D40" s="58"/>
      <c r="E40" s="58"/>
      <c r="F40" s="83" t="s">
        <v>109</v>
      </c>
      <c r="G40" s="84">
        <v>205</v>
      </c>
    </row>
    <row r="41" spans="1:7" ht="15.6" x14ac:dyDescent="0.3">
      <c r="A41" s="59"/>
      <c r="B41" s="59"/>
      <c r="C41" s="59"/>
      <c r="D41" s="58"/>
      <c r="E41" s="58"/>
      <c r="F41" s="83" t="s">
        <v>110</v>
      </c>
      <c r="G41" s="84">
        <v>111</v>
      </c>
    </row>
    <row r="42" spans="1:7" ht="15.6" x14ac:dyDescent="0.3">
      <c r="A42" s="59"/>
      <c r="B42" s="59"/>
      <c r="C42" s="59"/>
      <c r="D42" s="58"/>
      <c r="E42" s="58"/>
      <c r="F42" s="83" t="s">
        <v>111</v>
      </c>
      <c r="G42" s="84">
        <v>117</v>
      </c>
    </row>
    <row r="43" spans="1:7" ht="15.6" x14ac:dyDescent="0.3">
      <c r="A43" s="59"/>
      <c r="B43" s="59"/>
      <c r="C43" s="59"/>
      <c r="D43" s="58"/>
      <c r="E43" s="58"/>
      <c r="F43" s="83" t="s">
        <v>17</v>
      </c>
      <c r="G43" s="84" t="s">
        <v>112</v>
      </c>
    </row>
    <row r="44" spans="1:7" ht="15.6" x14ac:dyDescent="0.3">
      <c r="A44" s="59"/>
      <c r="B44" s="59"/>
      <c r="C44" s="59"/>
      <c r="D44" s="58"/>
      <c r="E44" s="58"/>
      <c r="F44" s="83" t="s">
        <v>113</v>
      </c>
      <c r="G44" s="84">
        <v>119</v>
      </c>
    </row>
    <row r="45" spans="1:7" ht="15.6" x14ac:dyDescent="0.3">
      <c r="A45" s="59"/>
      <c r="B45" s="59"/>
      <c r="C45" s="59"/>
      <c r="D45" s="58"/>
      <c r="E45" s="58"/>
      <c r="F45" s="83" t="s">
        <v>114</v>
      </c>
      <c r="G45" s="84">
        <v>131</v>
      </c>
    </row>
    <row r="46" spans="1:7" ht="15.6" x14ac:dyDescent="0.3">
      <c r="A46" s="59"/>
      <c r="B46" s="59"/>
      <c r="C46" s="59"/>
      <c r="D46" s="58"/>
      <c r="E46" s="58"/>
      <c r="F46" s="83" t="s">
        <v>19</v>
      </c>
      <c r="G46" s="84">
        <v>508</v>
      </c>
    </row>
    <row r="47" spans="1:7" ht="15.6" x14ac:dyDescent="0.3">
      <c r="A47" s="59"/>
      <c r="B47" s="59"/>
      <c r="C47" s="59"/>
      <c r="D47" s="58"/>
      <c r="E47" s="58"/>
      <c r="F47" s="83" t="s">
        <v>115</v>
      </c>
      <c r="G47" s="84">
        <v>605</v>
      </c>
    </row>
    <row r="48" spans="1:7" ht="15.6" x14ac:dyDescent="0.3">
      <c r="A48" s="59"/>
      <c r="B48" s="59"/>
      <c r="C48" s="59"/>
      <c r="D48" s="58"/>
      <c r="E48" s="58"/>
      <c r="F48" s="83" t="s">
        <v>116</v>
      </c>
      <c r="G48" s="84">
        <v>446</v>
      </c>
    </row>
    <row r="49" spans="1:7" ht="15.6" x14ac:dyDescent="0.3">
      <c r="A49" s="59"/>
      <c r="B49" s="59"/>
      <c r="C49" s="59"/>
      <c r="D49" s="58"/>
      <c r="E49" s="58"/>
      <c r="F49" s="83" t="s">
        <v>117</v>
      </c>
      <c r="G49" s="84">
        <v>705</v>
      </c>
    </row>
    <row r="50" spans="1:7" ht="15.6" x14ac:dyDescent="0.3">
      <c r="A50" s="59"/>
      <c r="B50" s="59"/>
      <c r="C50" s="59"/>
      <c r="D50" s="58"/>
      <c r="E50" s="58"/>
      <c r="F50" s="83" t="s">
        <v>118</v>
      </c>
      <c r="G50" s="84">
        <v>662</v>
      </c>
    </row>
    <row r="51" spans="1:7" ht="15.6" x14ac:dyDescent="0.3">
      <c r="A51" s="59"/>
      <c r="B51" s="59"/>
      <c r="C51" s="59"/>
      <c r="D51" s="58"/>
      <c r="E51" s="58"/>
      <c r="F51" s="83" t="s">
        <v>119</v>
      </c>
      <c r="G51" s="84">
        <v>208</v>
      </c>
    </row>
    <row r="52" spans="1:7" ht="15.6" x14ac:dyDescent="0.3">
      <c r="A52" s="59"/>
      <c r="B52" s="59"/>
      <c r="C52" s="59"/>
      <c r="D52" s="58"/>
      <c r="E52" s="58"/>
      <c r="F52" s="83" t="s">
        <v>120</v>
      </c>
      <c r="G52" s="84">
        <v>505</v>
      </c>
    </row>
    <row r="53" spans="1:7" ht="15.6" x14ac:dyDescent="0.3">
      <c r="A53" s="59"/>
      <c r="B53" s="59"/>
      <c r="C53" s="59"/>
      <c r="D53" s="58"/>
      <c r="E53" s="58"/>
      <c r="F53" s="83" t="s">
        <v>121</v>
      </c>
      <c r="G53" s="84">
        <v>609</v>
      </c>
    </row>
    <row r="54" spans="1:7" ht="15.6" x14ac:dyDescent="0.3">
      <c r="A54" s="59"/>
      <c r="B54" s="59"/>
      <c r="C54" s="59"/>
      <c r="D54" s="58"/>
      <c r="E54" s="58"/>
      <c r="F54" s="83" t="s">
        <v>122</v>
      </c>
      <c r="G54" s="84">
        <v>668</v>
      </c>
    </row>
    <row r="55" spans="1:7" ht="15.6" x14ac:dyDescent="0.3">
      <c r="A55" s="59"/>
      <c r="B55" s="59"/>
      <c r="C55" s="59"/>
      <c r="D55" s="58"/>
      <c r="E55" s="58"/>
      <c r="F55" s="83" t="s">
        <v>123</v>
      </c>
      <c r="G55" s="84">
        <v>305</v>
      </c>
    </row>
    <row r="56" spans="1:7" ht="15.6" x14ac:dyDescent="0.3">
      <c r="A56" s="59"/>
      <c r="B56" s="59"/>
      <c r="C56" s="59"/>
      <c r="D56" s="58"/>
      <c r="E56" s="58"/>
      <c r="F56" s="83" t="s">
        <v>124</v>
      </c>
      <c r="G56" s="84">
        <v>361</v>
      </c>
    </row>
    <row r="57" spans="1:7" ht="15.6" x14ac:dyDescent="0.3">
      <c r="A57" s="59"/>
      <c r="B57" s="59"/>
      <c r="C57" s="59"/>
      <c r="D57" s="58"/>
      <c r="E57" s="58"/>
      <c r="F57" s="83" t="s">
        <v>125</v>
      </c>
      <c r="G57" s="84">
        <v>356</v>
      </c>
    </row>
    <row r="58" spans="1:7" ht="15.6" x14ac:dyDescent="0.3">
      <c r="A58" s="59"/>
      <c r="B58" s="59"/>
      <c r="C58" s="59"/>
      <c r="D58" s="58"/>
      <c r="E58" s="58"/>
      <c r="F58" s="83" t="s">
        <v>126</v>
      </c>
      <c r="G58" s="84">
        <v>360</v>
      </c>
    </row>
    <row r="59" spans="1:7" ht="15.6" x14ac:dyDescent="0.3">
      <c r="A59" s="59"/>
      <c r="B59" s="59"/>
      <c r="C59" s="59"/>
      <c r="D59" s="58"/>
      <c r="E59" s="58"/>
      <c r="F59" s="83" t="s">
        <v>163</v>
      </c>
      <c r="G59" s="84">
        <v>440</v>
      </c>
    </row>
    <row r="60" spans="1:7" ht="15.6" x14ac:dyDescent="0.3">
      <c r="A60" s="59"/>
      <c r="B60" s="59"/>
      <c r="C60" s="59"/>
      <c r="D60" s="58"/>
      <c r="E60" s="58"/>
      <c r="F60" s="83" t="s">
        <v>127</v>
      </c>
      <c r="G60" s="84">
        <v>569</v>
      </c>
    </row>
    <row r="61" spans="1:7" ht="15.6" x14ac:dyDescent="0.3">
      <c r="A61" s="59"/>
      <c r="B61" s="59"/>
      <c r="C61" s="59"/>
      <c r="D61" s="58"/>
      <c r="E61" s="58"/>
      <c r="F61" s="83" t="s">
        <v>128</v>
      </c>
      <c r="G61" s="84">
        <v>464</v>
      </c>
    </row>
    <row r="62" spans="1:7" ht="15.6" x14ac:dyDescent="0.3">
      <c r="A62" s="59"/>
      <c r="B62" s="59"/>
      <c r="C62" s="59"/>
      <c r="D62" s="58"/>
      <c r="E62" s="58"/>
      <c r="F62" s="83" t="s">
        <v>129</v>
      </c>
      <c r="G62" s="84">
        <v>355</v>
      </c>
    </row>
    <row r="63" spans="1:7" ht="15.6" x14ac:dyDescent="0.3">
      <c r="A63" s="59"/>
      <c r="B63" s="59"/>
      <c r="C63" s="59"/>
      <c r="D63" s="58"/>
      <c r="E63" s="58"/>
      <c r="F63" s="83" t="s">
        <v>130</v>
      </c>
      <c r="G63" s="84">
        <v>366</v>
      </c>
    </row>
    <row r="64" spans="1:7" ht="15.6" x14ac:dyDescent="0.3">
      <c r="A64" s="59"/>
      <c r="B64" s="59"/>
      <c r="C64" s="59"/>
      <c r="D64" s="58"/>
      <c r="E64" s="58"/>
      <c r="F64" s="83" t="s">
        <v>31</v>
      </c>
      <c r="G64" s="84">
        <v>430</v>
      </c>
    </row>
    <row r="65" spans="1:7" ht="15.6" x14ac:dyDescent="0.3">
      <c r="A65" s="59"/>
      <c r="B65" s="59"/>
      <c r="C65" s="59"/>
      <c r="D65" s="58"/>
      <c r="E65" s="58"/>
      <c r="F65" s="83" t="s">
        <v>24</v>
      </c>
      <c r="G65" s="84">
        <v>342</v>
      </c>
    </row>
    <row r="66" spans="1:7" ht="15.6" x14ac:dyDescent="0.3">
      <c r="A66" s="59"/>
      <c r="B66" s="59"/>
      <c r="C66" s="59"/>
      <c r="D66" s="58"/>
      <c r="E66" s="58"/>
      <c r="F66" s="83" t="s">
        <v>131</v>
      </c>
      <c r="G66" s="84">
        <v>940</v>
      </c>
    </row>
    <row r="67" spans="1:7" ht="15.6" x14ac:dyDescent="0.3">
      <c r="A67" s="59"/>
      <c r="B67" s="59"/>
      <c r="C67" s="59"/>
      <c r="D67" s="58"/>
      <c r="E67" s="58"/>
      <c r="F67" s="83" t="s">
        <v>132</v>
      </c>
      <c r="G67" s="84">
        <v>420</v>
      </c>
    </row>
    <row r="68" spans="1:7" ht="15.6" x14ac:dyDescent="0.3">
      <c r="A68" s="59"/>
      <c r="B68" s="59"/>
      <c r="C68" s="59"/>
      <c r="D68" s="58"/>
      <c r="E68" s="58"/>
      <c r="F68" s="83" t="s">
        <v>133</v>
      </c>
      <c r="G68" s="84">
        <v>343</v>
      </c>
    </row>
    <row r="69" spans="1:7" ht="15.6" x14ac:dyDescent="0.3">
      <c r="A69" s="59"/>
      <c r="B69" s="59"/>
      <c r="C69" s="59"/>
      <c r="D69" s="58"/>
      <c r="E69" s="58"/>
      <c r="F69" s="83" t="s">
        <v>11</v>
      </c>
      <c r="G69" s="84">
        <v>370</v>
      </c>
    </row>
    <row r="70" spans="1:7" ht="15.6" x14ac:dyDescent="0.3">
      <c r="A70" s="59"/>
      <c r="B70" s="59"/>
      <c r="C70" s="59"/>
      <c r="D70" s="58"/>
      <c r="E70" s="58"/>
      <c r="F70" s="83" t="s">
        <v>134</v>
      </c>
      <c r="G70" s="84">
        <v>308</v>
      </c>
    </row>
    <row r="71" spans="1:7" ht="15.6" x14ac:dyDescent="0.3">
      <c r="A71" s="59"/>
      <c r="B71" s="59"/>
      <c r="C71" s="59"/>
      <c r="D71" s="58"/>
      <c r="E71" s="58"/>
      <c r="F71" s="83" t="s">
        <v>135</v>
      </c>
      <c r="G71" s="84">
        <v>550</v>
      </c>
    </row>
    <row r="72" spans="1:7" ht="15.6" x14ac:dyDescent="0.3">
      <c r="A72" s="59"/>
      <c r="B72" s="59"/>
      <c r="C72" s="59"/>
      <c r="D72" s="58"/>
      <c r="E72" s="58"/>
      <c r="F72" s="83" t="s">
        <v>16</v>
      </c>
      <c r="G72" s="84">
        <v>460</v>
      </c>
    </row>
    <row r="73" spans="1:7" ht="15.6" x14ac:dyDescent="0.3">
      <c r="A73" s="59"/>
      <c r="B73" s="59"/>
      <c r="C73" s="59"/>
      <c r="D73" s="58"/>
      <c r="E73" s="58"/>
      <c r="F73" s="83" t="s">
        <v>23</v>
      </c>
      <c r="G73" s="84">
        <v>337</v>
      </c>
    </row>
    <row r="74" spans="1:7" ht="15.6" x14ac:dyDescent="0.3">
      <c r="A74" s="59"/>
      <c r="B74" s="59"/>
      <c r="C74" s="59"/>
      <c r="D74" s="58"/>
      <c r="E74" s="58"/>
      <c r="F74" s="83" t="s">
        <v>20</v>
      </c>
      <c r="G74" s="84">
        <v>539</v>
      </c>
    </row>
    <row r="75" spans="1:7" ht="15.6" x14ac:dyDescent="0.3">
      <c r="A75" s="59"/>
      <c r="B75" s="59"/>
      <c r="C75" s="59"/>
      <c r="D75" s="58"/>
      <c r="E75" s="58"/>
      <c r="F75" s="83" t="s">
        <v>136</v>
      </c>
      <c r="G75" s="84">
        <v>378</v>
      </c>
    </row>
    <row r="76" spans="1:7" ht="15.6" x14ac:dyDescent="0.3">
      <c r="A76" s="59"/>
      <c r="B76" s="59"/>
      <c r="C76" s="59"/>
      <c r="D76" s="58"/>
      <c r="E76" s="58"/>
      <c r="F76" s="83" t="s">
        <v>137</v>
      </c>
      <c r="G76" s="84">
        <v>469</v>
      </c>
    </row>
    <row r="77" spans="1:7" ht="15" x14ac:dyDescent="0.25">
      <c r="A77" s="60"/>
      <c r="B77" s="60"/>
      <c r="C77" s="60"/>
      <c r="F77" s="83" t="s">
        <v>138</v>
      </c>
      <c r="G77" s="84">
        <v>369</v>
      </c>
    </row>
    <row r="78" spans="1:7" ht="15" x14ac:dyDescent="0.25">
      <c r="A78" s="60"/>
      <c r="B78" s="60"/>
      <c r="C78" s="60"/>
      <c r="F78" s="83" t="s">
        <v>149</v>
      </c>
      <c r="G78" s="84">
        <v>394</v>
      </c>
    </row>
    <row r="79" spans="1:7" ht="15" x14ac:dyDescent="0.25">
      <c r="A79" s="60"/>
      <c r="B79" s="60"/>
      <c r="C79" s="60"/>
      <c r="F79" s="83" t="s">
        <v>33</v>
      </c>
      <c r="G79" s="84">
        <v>216</v>
      </c>
    </row>
    <row r="80" spans="1:7" ht="15" x14ac:dyDescent="0.25">
      <c r="A80" s="60"/>
      <c r="B80" s="60"/>
      <c r="C80" s="60"/>
      <c r="F80" s="83" t="s">
        <v>139</v>
      </c>
      <c r="G80" s="84">
        <v>219</v>
      </c>
    </row>
    <row r="81" spans="1:7" ht="15" x14ac:dyDescent="0.25">
      <c r="A81" s="60"/>
      <c r="B81" s="60"/>
      <c r="C81" s="60"/>
      <c r="F81" s="83" t="s">
        <v>140</v>
      </c>
      <c r="G81" s="84">
        <v>333</v>
      </c>
    </row>
    <row r="82" spans="1:7" ht="15" x14ac:dyDescent="0.25">
      <c r="A82" s="60"/>
      <c r="B82" s="60"/>
      <c r="C82" s="60"/>
      <c r="F82" s="83" t="s">
        <v>29</v>
      </c>
      <c r="G82" s="84">
        <v>418</v>
      </c>
    </row>
    <row r="83" spans="1:7" ht="15" x14ac:dyDescent="0.25">
      <c r="A83" s="60"/>
      <c r="B83" s="60"/>
      <c r="C83" s="60"/>
      <c r="F83" s="83" t="s">
        <v>141</v>
      </c>
      <c r="G83" s="84">
        <v>670</v>
      </c>
    </row>
    <row r="84" spans="1:7" ht="15" x14ac:dyDescent="0.25">
      <c r="A84" s="60"/>
      <c r="B84" s="60"/>
      <c r="C84" s="60"/>
      <c r="F84" s="83" t="s">
        <v>142</v>
      </c>
      <c r="G84" s="84">
        <v>479</v>
      </c>
    </row>
    <row r="85" spans="1:7" ht="15" x14ac:dyDescent="0.25">
      <c r="A85" s="60"/>
      <c r="B85" s="60"/>
      <c r="C85" s="60"/>
      <c r="F85" s="83" t="s">
        <v>143</v>
      </c>
      <c r="G85" s="84">
        <v>632</v>
      </c>
    </row>
    <row r="86" spans="1:7" ht="15" x14ac:dyDescent="0.25">
      <c r="A86" s="60"/>
      <c r="B86" s="60"/>
      <c r="C86" s="60"/>
      <c r="F86" s="83" t="s">
        <v>157</v>
      </c>
      <c r="G86" s="84">
        <v>631</v>
      </c>
    </row>
    <row r="87" spans="1:7" ht="15" x14ac:dyDescent="0.25">
      <c r="A87" s="60"/>
      <c r="B87" s="60"/>
      <c r="C87" s="60"/>
      <c r="F87" s="83" t="s">
        <v>144</v>
      </c>
      <c r="G87" s="84">
        <v>522</v>
      </c>
    </row>
    <row r="88" spans="1:7" x14ac:dyDescent="0.25">
      <c r="G88" s="2"/>
    </row>
  </sheetData>
  <sheetProtection algorithmName="SHA-512" hashValue="ySawMMoKvWhponx7ITqPYLsctuL5hWnuVMnCCx9spSsbycBWJorDK7oZPiZz9tE+tJd7AH1EkDdLr9KmASiDYw==" saltValue="TfwQtwjlzYBFnd/6LW3S6g==" spinCount="100000" sheet="1" objects="1" scenarios="1" selectLockedCells="1"/>
  <sortState xmlns:xlrd2="http://schemas.microsoft.com/office/spreadsheetml/2017/richdata2" ref="F2:G75">
    <sortCondition ref="F2:F75"/>
  </sortState>
  <dataConsolidate/>
  <phoneticPr fontId="0" type="noConversion"/>
  <conditionalFormatting sqref="E2:E6">
    <cfRule type="iconSet" priority="1">
      <iconSet iconSet="5Arrows">
        <cfvo type="percent" val="0"/>
        <cfvo type="num" val="2"/>
        <cfvo type="num" val="3"/>
        <cfvo type="num" val="4"/>
        <cfvo type="num" val="5"/>
      </iconSet>
    </cfRule>
  </conditionalFormatting>
  <pageMargins left="0.75" right="0.75" top="0.5" bottom="0.5" header="0.25" footer="0.25"/>
  <pageSetup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ProjectReport</vt:lpstr>
      <vt:lpstr>Project Milestones</vt:lpstr>
      <vt:lpstr>Drop-downs (Admin Use Only)</vt:lpstr>
      <vt:lpstr>Agency</vt:lpstr>
      <vt:lpstr>Colors</vt:lpstr>
      <vt:lpstr>'Project Milestones'!Print_Titles</vt:lpstr>
      <vt:lpstr>ProjectReport!Print_Titles</vt:lpstr>
      <vt:lpstr>ProjectImpact</vt:lpstr>
      <vt:lpstr>ProjectPhase</vt:lpstr>
      <vt:lpstr>ProjectTrend</vt:lpstr>
      <vt:lpstr>ProjectType</vt:lpstr>
    </vt:vector>
  </TitlesOfParts>
  <Company>State of New Mexico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Reporting Template</dc:title>
  <dc:creator>Office of the CIO</dc:creator>
  <dc:description>For questions, call 505-476-0400</dc:description>
  <cp:lastModifiedBy>Deubel, Ashley, DoIT</cp:lastModifiedBy>
  <cp:lastPrinted>2012-01-24T00:05:23Z</cp:lastPrinted>
  <dcterms:created xsi:type="dcterms:W3CDTF">2003-06-23T21:04:49Z</dcterms:created>
  <dcterms:modified xsi:type="dcterms:W3CDTF">2025-12-31T15:04:41Z</dcterms:modified>
</cp:coreProperties>
</file>